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Kommuner" sheetId="1" r:id="rId1"/>
    <sheet name="Sammenfatning" sheetId="2" r:id="rId2"/>
  </sheets>
  <calcPr calcId="145621"/>
</workbook>
</file>

<file path=xl/calcChain.xml><?xml version="1.0" encoding="utf-8"?>
<calcChain xmlns="http://schemas.openxmlformats.org/spreadsheetml/2006/main">
  <c r="J102" i="1" l="1"/>
  <c r="K102" i="1"/>
  <c r="L102" i="1"/>
  <c r="M102" i="1"/>
  <c r="I102" i="1"/>
  <c r="K103" i="1" l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3" i="1"/>
  <c r="N4" i="1"/>
  <c r="N5" i="1"/>
  <c r="F102" i="1" l="1"/>
  <c r="H102" i="1" l="1"/>
  <c r="G102" i="1"/>
</calcChain>
</file>

<file path=xl/sharedStrings.xml><?xml version="1.0" encoding="utf-8"?>
<sst xmlns="http://schemas.openxmlformats.org/spreadsheetml/2006/main" count="445" uniqueCount="440">
  <si>
    <t>Kommune</t>
  </si>
  <si>
    <t>Adresse</t>
  </si>
  <si>
    <t>Postnr</t>
  </si>
  <si>
    <t>By</t>
  </si>
  <si>
    <t>Albertslund Kommune</t>
  </si>
  <si>
    <t>Nordmarks Allé</t>
  </si>
  <si>
    <t>Albertslund</t>
  </si>
  <si>
    <t>albertslund@albertslund.dk</t>
  </si>
  <si>
    <t>Allerød Kommune</t>
  </si>
  <si>
    <t>Bjarkesvej</t>
  </si>
  <si>
    <t>Allerød</t>
  </si>
  <si>
    <t>kommunen@alleroed.dk</t>
  </si>
  <si>
    <t>Assens Kommune</t>
  </si>
  <si>
    <t>Rådhus Allé 5</t>
  </si>
  <si>
    <t>Assens</t>
  </si>
  <si>
    <t>assens@assens.dk</t>
  </si>
  <si>
    <t>Ballerup Kommune</t>
  </si>
  <si>
    <t>Hold-an Vej 7</t>
  </si>
  <si>
    <t>Ballerup</t>
  </si>
  <si>
    <t>borger@balk.dk</t>
  </si>
  <si>
    <t>Billund Kommune</t>
  </si>
  <si>
    <t>Jorden Rundt 1</t>
  </si>
  <si>
    <t>Grindsted</t>
  </si>
  <si>
    <t>kommunen@billund.dk</t>
  </si>
  <si>
    <t>Bornholms Regionskommune</t>
  </si>
  <si>
    <t>Ullasvej 23</t>
  </si>
  <si>
    <t>Rønne</t>
  </si>
  <si>
    <t>post@brk.dk</t>
  </si>
  <si>
    <t>Brøndby Kommune</t>
  </si>
  <si>
    <t>Park Allé 160</t>
  </si>
  <si>
    <t>Brøndby</t>
  </si>
  <si>
    <t>brondby@brondby.dk</t>
  </si>
  <si>
    <t>Brønderslev Kommune</t>
  </si>
  <si>
    <t>Ny Rådhusplads 1</t>
  </si>
  <si>
    <t>Brønderslev</t>
  </si>
  <si>
    <t>raadhus@99454545.dk</t>
  </si>
  <si>
    <t>Dragør Kommune</t>
  </si>
  <si>
    <t>Kirkevej 7</t>
  </si>
  <si>
    <t>Dragør</t>
  </si>
  <si>
    <t>dragoer@dragoer.dk</t>
  </si>
  <si>
    <t>Egedal Kommune</t>
  </si>
  <si>
    <t>Dronning Dagmars Vej 200</t>
  </si>
  <si>
    <t>Stenløse</t>
  </si>
  <si>
    <t>kommune@egekom.dk</t>
  </si>
  <si>
    <t>Esbjerg Kommune</t>
  </si>
  <si>
    <t>Torvegade 74</t>
  </si>
  <si>
    <t>Esbjerg</t>
  </si>
  <si>
    <t>raadhuset@esbjergkommune.dk</t>
  </si>
  <si>
    <t>Fanø Kommune</t>
  </si>
  <si>
    <t>Skolevej 5-7</t>
  </si>
  <si>
    <t>Fanø</t>
  </si>
  <si>
    <t>raadhuset@fanoe.dk</t>
  </si>
  <si>
    <t>Favrskov Kommune</t>
  </si>
  <si>
    <t>Skovvej 20</t>
  </si>
  <si>
    <t>Hinnerup</t>
  </si>
  <si>
    <t>favrskov@favrskov.dk</t>
  </si>
  <si>
    <t>Faxe Kommune</t>
  </si>
  <si>
    <t>Frederiksgade 9</t>
  </si>
  <si>
    <t>Haslev</t>
  </si>
  <si>
    <t>kommunen@faxekommune.dk</t>
  </si>
  <si>
    <t>Fredensborg Kommune</t>
  </si>
  <si>
    <t>Egevangen 3 B</t>
  </si>
  <si>
    <t>Kokkedal</t>
  </si>
  <si>
    <t>fredensborg@fredensborg.dk</t>
  </si>
  <si>
    <t>Fredericia Kommune</t>
  </si>
  <si>
    <t>Gothersgade 20</t>
  </si>
  <si>
    <t>Fredericia</t>
  </si>
  <si>
    <t>kommunen@fredericia.dk</t>
  </si>
  <si>
    <t>Frederiksberg Kommune</t>
  </si>
  <si>
    <t>Smallegade 1</t>
  </si>
  <si>
    <t>Frederiksberg</t>
  </si>
  <si>
    <t>raadhuset@frederiksberg.dk</t>
  </si>
  <si>
    <t>Frederikshavn Kommune</t>
  </si>
  <si>
    <t>Rådhus Allé 100</t>
  </si>
  <si>
    <t>Frederikshavn</t>
  </si>
  <si>
    <t>post@frederikshavn.dk</t>
  </si>
  <si>
    <t>Frederikssund Kommune</t>
  </si>
  <si>
    <t>Torvet 2</t>
  </si>
  <si>
    <t>Frederikssund</t>
  </si>
  <si>
    <t>epost@frederikssund.dk</t>
  </si>
  <si>
    <t>Furesø Kommune</t>
  </si>
  <si>
    <t>Rådhustorvet 2</t>
  </si>
  <si>
    <t>Farum</t>
  </si>
  <si>
    <t>furesoe@furesoe.dk</t>
  </si>
  <si>
    <t>Faaborg-Midtfyn Kommune</t>
  </si>
  <si>
    <t>Tinghøj Allé 2</t>
  </si>
  <si>
    <t>Ringe</t>
  </si>
  <si>
    <t>fmk@fmk.dk</t>
  </si>
  <si>
    <t>Gentofte Kommune</t>
  </si>
  <si>
    <t>Bernstorffsvej 161</t>
  </si>
  <si>
    <t>Charlottenlund</t>
  </si>
  <si>
    <t>gentofte@gentofte.dk</t>
  </si>
  <si>
    <t>Gladsaxe Kommune</t>
  </si>
  <si>
    <t>Rådhus Allé 7</t>
  </si>
  <si>
    <t>Søborg</t>
  </si>
  <si>
    <t>kommunen@gladsaxe.dk</t>
  </si>
  <si>
    <t>Glostrup Kommune</t>
  </si>
  <si>
    <t>Rådhusparken 2</t>
  </si>
  <si>
    <t>Glostrup</t>
  </si>
  <si>
    <t>glostrup.kommune@glostrup.dk</t>
  </si>
  <si>
    <t>Greve Kommune</t>
  </si>
  <si>
    <t>Rådhusholmen 10</t>
  </si>
  <si>
    <t>Greve</t>
  </si>
  <si>
    <t>raadhus@greve.dk</t>
  </si>
  <si>
    <t>Gribskov Kommune</t>
  </si>
  <si>
    <t>Rådhusvej 3</t>
  </si>
  <si>
    <t>Helsinge</t>
  </si>
  <si>
    <t>borgerservice@gribskov.dk</t>
  </si>
  <si>
    <t>Guldborgsund Kommune</t>
  </si>
  <si>
    <t>Parkvej 37</t>
  </si>
  <si>
    <t>Nykøbing Falster</t>
  </si>
  <si>
    <t>kommunen@guldborgsund.dk</t>
  </si>
  <si>
    <t>Haderslev Kommune</t>
  </si>
  <si>
    <t>Gåskærgade 26</t>
  </si>
  <si>
    <t>Haderslev</t>
  </si>
  <si>
    <t>post@haderslev.dk</t>
  </si>
  <si>
    <t>Halsnæs Kommune</t>
  </si>
  <si>
    <t>Rådhuspladsen 1</t>
  </si>
  <si>
    <t>Frederiksværk</t>
  </si>
  <si>
    <t>mail@halsnaes.dk</t>
  </si>
  <si>
    <t>Hedensted Kommune</t>
  </si>
  <si>
    <t>Niels Espes Vej 8</t>
  </si>
  <si>
    <t>Hedensted</t>
  </si>
  <si>
    <t>mail@hedensted.dk</t>
  </si>
  <si>
    <t>Helsingør Kommune</t>
  </si>
  <si>
    <t>Stengade 59</t>
  </si>
  <si>
    <t>Helsingør</t>
  </si>
  <si>
    <t>mail@helsingor.dk</t>
  </si>
  <si>
    <t>Herlev Kommune</t>
  </si>
  <si>
    <t>Herlev Bygade 90</t>
  </si>
  <si>
    <t>Herlev</t>
  </si>
  <si>
    <t>herlev@herlev.dk</t>
  </si>
  <si>
    <t>Herning Kommune</t>
  </si>
  <si>
    <t>Torvet</t>
  </si>
  <si>
    <t>Herning</t>
  </si>
  <si>
    <t>kommunen@herning.dk</t>
  </si>
  <si>
    <t>Hillerød Kommune</t>
  </si>
  <si>
    <t>Trollesmindealle 27</t>
  </si>
  <si>
    <t>Hillerød</t>
  </si>
  <si>
    <t>hillerod@hillerod.dk</t>
  </si>
  <si>
    <t>Hjørring Kommune</t>
  </si>
  <si>
    <t>Nørregade 2</t>
  </si>
  <si>
    <t>Hjørring</t>
  </si>
  <si>
    <t>hjoerring@hjoerring.dk</t>
  </si>
  <si>
    <t>Holbæk Kommune</t>
  </si>
  <si>
    <t>Kanalstræde 2</t>
  </si>
  <si>
    <t>Holbæk</t>
  </si>
  <si>
    <t>post@holb.dk</t>
  </si>
  <si>
    <t>Holstebro Kommune</t>
  </si>
  <si>
    <t>Kirkestræde 11</t>
  </si>
  <si>
    <t>Holstebro</t>
  </si>
  <si>
    <t>kommunen@holstebro.dk</t>
  </si>
  <si>
    <t>Horsens Kommune</t>
  </si>
  <si>
    <t>Rådhustorvet 4</t>
  </si>
  <si>
    <t>Horsens</t>
  </si>
  <si>
    <t>horsens.kommune@horsens.dk</t>
  </si>
  <si>
    <t>Hvidovre Kommune</t>
  </si>
  <si>
    <t>Hvidovrevej 278</t>
  </si>
  <si>
    <t>Hvidovre</t>
  </si>
  <si>
    <t>hvidovre@hvidovre.dk</t>
  </si>
  <si>
    <t>Høje-Taastrup Kommune</t>
  </si>
  <si>
    <t>Bygaden 2</t>
  </si>
  <si>
    <t>Taastrup</t>
  </si>
  <si>
    <t>kommune@htk.dk</t>
  </si>
  <si>
    <t>Hørsholm Kommune</t>
  </si>
  <si>
    <t>Ådalsparkvej 2</t>
  </si>
  <si>
    <t>Hørsholm</t>
  </si>
  <si>
    <t>kommunen@horsholm.dk</t>
  </si>
  <si>
    <t>Ikast-Brande Kommune</t>
  </si>
  <si>
    <t>Rådhusstrædet 6</t>
  </si>
  <si>
    <t>Ikast</t>
  </si>
  <si>
    <t>post@ikast-brande.dk</t>
  </si>
  <si>
    <t>Ishøj Kommune</t>
  </si>
  <si>
    <t>Ishøj Store Torv 20</t>
  </si>
  <si>
    <t>Ishøj</t>
  </si>
  <si>
    <t>ishojkommune@ishoj.dk</t>
  </si>
  <si>
    <t>Jammerbugt Kommune</t>
  </si>
  <si>
    <t>Toftevej 43</t>
  </si>
  <si>
    <t>Aabybro</t>
  </si>
  <si>
    <t>raadhus@jammerbugt.dk</t>
  </si>
  <si>
    <t>Kalundborg Kommune</t>
  </si>
  <si>
    <t>Klosterparkvej 7</t>
  </si>
  <si>
    <t>Kalundborg</t>
  </si>
  <si>
    <t>kalundborg@kalundborg.dk</t>
  </si>
  <si>
    <t>Kerteminde Kommune</t>
  </si>
  <si>
    <t>Hans Schacksvej 4</t>
  </si>
  <si>
    <t>Kerteminde</t>
  </si>
  <si>
    <t>kommune@kerteminde.dk</t>
  </si>
  <si>
    <t>Kolding Kommune</t>
  </si>
  <si>
    <t>Akseltorv 1</t>
  </si>
  <si>
    <t>Kolding</t>
  </si>
  <si>
    <t>kommunen@kolding.dk</t>
  </si>
  <si>
    <t>Københavns Kommune</t>
  </si>
  <si>
    <t>Rådhuset</t>
  </si>
  <si>
    <t>København V</t>
  </si>
  <si>
    <t>borgerservice@kk.dk</t>
  </si>
  <si>
    <t>Køge Kommune</t>
  </si>
  <si>
    <t>Torvet 1</t>
  </si>
  <si>
    <t>Køge</t>
  </si>
  <si>
    <t>raadhus@koege.dk</t>
  </si>
  <si>
    <t>Langeland Kommune</t>
  </si>
  <si>
    <t>Fredensvej 1</t>
  </si>
  <si>
    <t>Rudkøbing</t>
  </si>
  <si>
    <t>post@langelandkommune.dk</t>
  </si>
  <si>
    <t>Lejre Kommune</t>
  </si>
  <si>
    <t>Møllebjergvej 4</t>
  </si>
  <si>
    <t>Hvalsø</t>
  </si>
  <si>
    <t>post@lejre.dk</t>
  </si>
  <si>
    <t>Lemvig Kommune</t>
  </si>
  <si>
    <t>Rådhusgade 2</t>
  </si>
  <si>
    <t>Lemvig</t>
  </si>
  <si>
    <t>lemvig.kommune@lemvig.dk</t>
  </si>
  <si>
    <t>Lolland Kommune</t>
  </si>
  <si>
    <t>Jernbanegade 7</t>
  </si>
  <si>
    <t>Maribo</t>
  </si>
  <si>
    <t>lolland@lolland.dk</t>
  </si>
  <si>
    <t>Lyngby-Taarbæk Kommune</t>
  </si>
  <si>
    <t>Lyngby Torv</t>
  </si>
  <si>
    <t>Kongens Lyngby</t>
  </si>
  <si>
    <t>lyngby@ltk.dk</t>
  </si>
  <si>
    <t>Læsø Kommune</t>
  </si>
  <si>
    <t>Doktorvejen 2</t>
  </si>
  <si>
    <t>Læsø</t>
  </si>
  <si>
    <t>kommunen@laesoe.dk</t>
  </si>
  <si>
    <t>Mariagerfjord Kommune</t>
  </si>
  <si>
    <t>Nordre Kajgade 1</t>
  </si>
  <si>
    <t>Hobro</t>
  </si>
  <si>
    <t>raadhus@mariagerfjord.dk</t>
  </si>
  <si>
    <t>Middelfart Kommune</t>
  </si>
  <si>
    <t>Østergade 9-11</t>
  </si>
  <si>
    <t>Middelfart</t>
  </si>
  <si>
    <t>middelfart@middelfart.dk</t>
  </si>
  <si>
    <t>Morsø Kommune</t>
  </si>
  <si>
    <t>Jernbanevej 7</t>
  </si>
  <si>
    <t>Nykøbing Mors</t>
  </si>
  <si>
    <t>kommunen@morsoe.dk</t>
  </si>
  <si>
    <t>Norddjurs Kommune</t>
  </si>
  <si>
    <t>Torvet 3</t>
  </si>
  <si>
    <t>Grenaa</t>
  </si>
  <si>
    <t>norddjurs@norddjurs.dk</t>
  </si>
  <si>
    <t>Nordfyns Kommune</t>
  </si>
  <si>
    <t>Østergade 23</t>
  </si>
  <si>
    <t>Bogense</t>
  </si>
  <si>
    <t>post@nordfynskommune.dk</t>
  </si>
  <si>
    <t>Nyborg Kommune</t>
  </si>
  <si>
    <t>Nyborg</t>
  </si>
  <si>
    <t>kommune@nyborg.dk</t>
  </si>
  <si>
    <t>Næstved Kommune</t>
  </si>
  <si>
    <t>Rådmandshaven 20</t>
  </si>
  <si>
    <t>Næstved</t>
  </si>
  <si>
    <t>naestved@naestved.dk</t>
  </si>
  <si>
    <t>Odder Kommune</t>
  </si>
  <si>
    <t>Rådhusgade 3</t>
  </si>
  <si>
    <t>Odder</t>
  </si>
  <si>
    <t>odder.kommune@odder.dk</t>
  </si>
  <si>
    <t>Odense Kommune</t>
  </si>
  <si>
    <t>Flakhaven 2</t>
  </si>
  <si>
    <t>Odense C</t>
  </si>
  <si>
    <t>odense@odense.dk</t>
  </si>
  <si>
    <t>Odsherred Kommune</t>
  </si>
  <si>
    <t>Nyvej 22</t>
  </si>
  <si>
    <t>Højby</t>
  </si>
  <si>
    <t>kommune@odsherred.dk</t>
  </si>
  <si>
    <t>Randers Kommune</t>
  </si>
  <si>
    <t>Laksetorvet</t>
  </si>
  <si>
    <t>Randers C</t>
  </si>
  <si>
    <t>randers.kommune@randers.dk</t>
  </si>
  <si>
    <t>Rebild Kommune</t>
  </si>
  <si>
    <t>Hobrovej 110</t>
  </si>
  <si>
    <t>Støvring</t>
  </si>
  <si>
    <t>raadhus@rebild.dk</t>
  </si>
  <si>
    <t>Ringkøbing-Skjern Kommune</t>
  </si>
  <si>
    <t>Ved Fjorden 6</t>
  </si>
  <si>
    <t>Ringkøbing</t>
  </si>
  <si>
    <t>post@rksk.dk</t>
  </si>
  <si>
    <t>Ringsted Kommune</t>
  </si>
  <si>
    <t>Sct. Bendtsgade 1</t>
  </si>
  <si>
    <t>Ringsted</t>
  </si>
  <si>
    <t>ringsted@ringsted.dk</t>
  </si>
  <si>
    <t>Roskilde Kommune</t>
  </si>
  <si>
    <t>Rådhusbuen 1</t>
  </si>
  <si>
    <t>Roskilde</t>
  </si>
  <si>
    <t>kommunen@roskilde.dk</t>
  </si>
  <si>
    <t>Rudersdal Kommune</t>
  </si>
  <si>
    <t>Øverødvej 2</t>
  </si>
  <si>
    <t>Holte</t>
  </si>
  <si>
    <t>rudersdal@rudersdal.dk</t>
  </si>
  <si>
    <t>Rødovre Kommune</t>
  </si>
  <si>
    <t>Rødovre Parkvej 150</t>
  </si>
  <si>
    <t>Rødovre</t>
  </si>
  <si>
    <t>rk@rk.dk</t>
  </si>
  <si>
    <t>Samsø Kommune</t>
  </si>
  <si>
    <t>Søtofte 10</t>
  </si>
  <si>
    <t>Samsø</t>
  </si>
  <si>
    <t>kommune@samsoe.dk</t>
  </si>
  <si>
    <t>Silkeborg Kommune</t>
  </si>
  <si>
    <t>Søvej 1</t>
  </si>
  <si>
    <t>Silkeborg</t>
  </si>
  <si>
    <t>kommunen@silkeborg.dk</t>
  </si>
  <si>
    <t>Skanderborg Kommune</t>
  </si>
  <si>
    <t>Skanderborg</t>
  </si>
  <si>
    <t>skanderborg.kommune@skanderborg.dk</t>
  </si>
  <si>
    <t>Skive Kommune</t>
  </si>
  <si>
    <t>Torvegade 10</t>
  </si>
  <si>
    <t>Skive</t>
  </si>
  <si>
    <t>sk@skivekommune.dk</t>
  </si>
  <si>
    <t>Slagelse Kommune</t>
  </si>
  <si>
    <t>Rådhuspladsen 11</t>
  </si>
  <si>
    <t>Slagelse</t>
  </si>
  <si>
    <t>slagelse@slagelse.dk</t>
  </si>
  <si>
    <t>Solrød Kommune</t>
  </si>
  <si>
    <t>Solrød Center 1</t>
  </si>
  <si>
    <t>Solrød Strand</t>
  </si>
  <si>
    <t>kommune@solrod.dk</t>
  </si>
  <si>
    <t>Sorø Kommune</t>
  </si>
  <si>
    <t>Rådhusvej 8</t>
  </si>
  <si>
    <t>Sorø</t>
  </si>
  <si>
    <t>soroekom@soroe.dk</t>
  </si>
  <si>
    <t>Stevns Kommune</t>
  </si>
  <si>
    <t>Store Heddinge</t>
  </si>
  <si>
    <t>stevns@stevns.dk</t>
  </si>
  <si>
    <t>Struer Kommune</t>
  </si>
  <si>
    <t>Østergade 11-15</t>
  </si>
  <si>
    <t>Struer</t>
  </si>
  <si>
    <t>struer@struer.dk</t>
  </si>
  <si>
    <t>Svendborg Kommune</t>
  </si>
  <si>
    <t>Ramsherred 5</t>
  </si>
  <si>
    <t>Svendborg</t>
  </si>
  <si>
    <t>svendborg@svendborg.dk</t>
  </si>
  <si>
    <t>Syddjurs Kommune</t>
  </si>
  <si>
    <t>Hovedgaden 77</t>
  </si>
  <si>
    <t>Rønde</t>
  </si>
  <si>
    <t>syddjurs@syddjurs.dk</t>
  </si>
  <si>
    <t>Sønderborg Kommune</t>
  </si>
  <si>
    <t>Rådhustorvet 10</t>
  </si>
  <si>
    <t>Sønderborg</t>
  </si>
  <si>
    <t>post@sonderborg.dk</t>
  </si>
  <si>
    <t>Thisted Kommune</t>
  </si>
  <si>
    <t>Asylgade 30</t>
  </si>
  <si>
    <t>Thisted</t>
  </si>
  <si>
    <t>thistedkommune@thisted.dk</t>
  </si>
  <si>
    <t>Tønder Kommune</t>
  </si>
  <si>
    <t>Kongevej 57</t>
  </si>
  <si>
    <t>Tønder</t>
  </si>
  <si>
    <t>toender@toender.dk</t>
  </si>
  <si>
    <t>Tårnby Kommune</t>
  </si>
  <si>
    <t>Amager Landevej 76</t>
  </si>
  <si>
    <t>Kastrup</t>
  </si>
  <si>
    <t>kommunen@taarnby.dk</t>
  </si>
  <si>
    <t>Vallensbæk Kommune</t>
  </si>
  <si>
    <t>Vallensbæk Stationstorv 100</t>
  </si>
  <si>
    <t>Vallensbæk Strand</t>
  </si>
  <si>
    <t>kommune@vallensbaek.dk</t>
  </si>
  <si>
    <t>Varde Kommune</t>
  </si>
  <si>
    <t>Bytoften 2</t>
  </si>
  <si>
    <t>Varde</t>
  </si>
  <si>
    <t>vardekommune@varde.dk</t>
  </si>
  <si>
    <t>Vejen Kommune</t>
  </si>
  <si>
    <t>Rådhuspassagen 3</t>
  </si>
  <si>
    <t>Vejen</t>
  </si>
  <si>
    <t>post@vejen.dk</t>
  </si>
  <si>
    <t>Vejle Kommune</t>
  </si>
  <si>
    <t>Skolegade 1</t>
  </si>
  <si>
    <t>Vejle</t>
  </si>
  <si>
    <t>post@vejle.dk</t>
  </si>
  <si>
    <t>Vesthimmerlands Kommune</t>
  </si>
  <si>
    <t>Himmerlandsgade 27</t>
  </si>
  <si>
    <t>Aars</t>
  </si>
  <si>
    <t>post@vesthimmerland.dk</t>
  </si>
  <si>
    <t>Viborg Kommune</t>
  </si>
  <si>
    <t>Prinsens Alle 5</t>
  </si>
  <si>
    <t>Viborg</t>
  </si>
  <si>
    <t>viborg@viborg.dk</t>
  </si>
  <si>
    <t>Vordingborg Kommune</t>
  </si>
  <si>
    <t>Valdemarsgade 43</t>
  </si>
  <si>
    <t>Vordingborg</t>
  </si>
  <si>
    <t>post@vordingborg.dk</t>
  </si>
  <si>
    <t>Ærø Kommune</t>
  </si>
  <si>
    <t>Statene 2</t>
  </si>
  <si>
    <t>Ærøskøbing</t>
  </si>
  <si>
    <t>post@aeroekommune.dk</t>
  </si>
  <si>
    <t>Aabenraa Kommune</t>
  </si>
  <si>
    <t>Skelbækvej 2</t>
  </si>
  <si>
    <t>Aabenraa</t>
  </si>
  <si>
    <t>post@aabenraa.dk</t>
  </si>
  <si>
    <t>Aalborg Kommune</t>
  </si>
  <si>
    <t>Boulevarden 13</t>
  </si>
  <si>
    <t>Aalborg</t>
  </si>
  <si>
    <t>aalborg@aalborg.dk</t>
  </si>
  <si>
    <t>Aarhus Kommune</t>
  </si>
  <si>
    <t>Rådhuspladsen 2</t>
  </si>
  <si>
    <t>Aarhus C</t>
  </si>
  <si>
    <t>post@aarhus.dk</t>
  </si>
  <si>
    <t>Skanderborg Fælled 1</t>
  </si>
  <si>
    <t>Postboks 83</t>
  </si>
  <si>
    <t>Mailadresse</t>
  </si>
  <si>
    <t>Intet svar</t>
  </si>
  <si>
    <t>Kommunen har ikke data</t>
  </si>
  <si>
    <t>Parkering</t>
  </si>
  <si>
    <t>Adgang alle etager</t>
  </si>
  <si>
    <t>Faglokaler</t>
  </si>
  <si>
    <t>Legeplads</t>
  </si>
  <si>
    <t>Toiletter alle etager/toiletter generelt</t>
  </si>
  <si>
    <t>NOTE</t>
  </si>
  <si>
    <t>Adgang alle etager ikke oplyst. Svar på legeplads er delvist for alle skoler.</t>
  </si>
  <si>
    <t>1 skole</t>
  </si>
  <si>
    <t>Tal for egeplads behæftet med usikkerhed. Generelt svar om at både børn med og uden handicap kan lege der.</t>
  </si>
  <si>
    <t>Sidste to svar en angivet som delvist.</t>
  </si>
  <si>
    <t>Legepladssvar: I videst muligt omfang.</t>
  </si>
  <si>
    <t>Kommunen har 8 skoler som er særligt handicapovenlige, og som handicapede børn henvises til.</t>
  </si>
  <si>
    <t>Adgang men ikke specifikke legeredskaber el. lign.</t>
  </si>
  <si>
    <t>Fast procedure for optag af elever med handicap, men ingen oplyste data for skolenes indretning.</t>
  </si>
  <si>
    <t>Kommunen har tre etplansskoler, som fungerer for handicappede</t>
  </si>
  <si>
    <t>En skole er under ombygning og vil fremover være tilpasset handicap.</t>
  </si>
  <si>
    <t xml:space="preserve">Tal ikke præcist opgivet for toiletter. Hvert almindeligt toilet har også handicaptoilet men ikke på alle etager. Legeplads er ikke særindrettet, men der er adgang til alle arealer. </t>
  </si>
  <si>
    <t xml:space="preserve">Legepladser: I høj grad: 1 af 7 svarende til 14,3%,  nogen grad: 3 af 7 svarende til 42,9%, I mindre grad: 2 af 7 svarende til 28,6%, </t>
  </si>
  <si>
    <t>SUM, antal</t>
  </si>
  <si>
    <t>Gennemsnit, pct</t>
  </si>
  <si>
    <t>Udregnet på skolens 25 afdelinger, som er inddelt i 8 skoler.</t>
  </si>
  <si>
    <t>Svar modtaget</t>
  </si>
  <si>
    <t>5 af 19 skoler har ikke svaret</t>
  </si>
  <si>
    <t>Kun 2 af kommunens tre skoler har svaret</t>
  </si>
  <si>
    <t>1 ud af 8 skoler har ikke svaret, en kun delvist.</t>
  </si>
  <si>
    <t>10 af 11 skoler har svaret</t>
  </si>
  <si>
    <t>13 af 23 skoler har svaret.</t>
  </si>
  <si>
    <t>Snit</t>
  </si>
  <si>
    <t>4 af 5 skoler har svaret. Svar lidt uklare.</t>
  </si>
  <si>
    <t>Kommunen henviser til, at vi kan kontakte de enkelte skoler</t>
  </si>
  <si>
    <t>Ift. legepladser har kommunen udelukkende vurderet tilgængelighed.</t>
  </si>
  <si>
    <t>Kun halvdelen af kommunens 8 skoler har svaret</t>
  </si>
  <si>
    <t>Kun 12 af 26 skoler har svaret. Visse svar regnet som delvist = ½ værdi.</t>
  </si>
  <si>
    <t>Kvartil</t>
  </si>
  <si>
    <t>Flere delvise svar.</t>
  </si>
  <si>
    <t>Kommunen har kun en folkeskole med fem undervisningssteder.</t>
  </si>
  <si>
    <t>Handicapparkering ved indgangen</t>
  </si>
  <si>
    <t>Handicaptoiletter alle etager</t>
  </si>
  <si>
    <t>Adgang til alle faglokaler</t>
  </si>
  <si>
    <t>Legepladser, tilpassede</t>
  </si>
  <si>
    <t>Antal kommuner</t>
  </si>
  <si>
    <t>% 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</si>
</sst>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9" tint="-0.249977111117893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0" fillId="33" borderId="0" xfId="0" applyFill="1"/>
    <xf numFmtId="0" fontId="19" fillId="34" borderId="0" xfId="0" applyFont="1" applyFill="1"/>
    <xf numFmtId="164" fontId="19" fillId="34" borderId="0" xfId="0" applyNumberFormat="1" applyFont="1" applyFill="1"/>
    <xf numFmtId="164" fontId="0" fillId="35" borderId="0" xfId="0" applyNumberFormat="1" applyFill="1"/>
    <xf numFmtId="164" fontId="0" fillId="34" borderId="0" xfId="0" applyNumberFormat="1" applyFill="1"/>
    <xf numFmtId="164" fontId="0" fillId="36" borderId="0" xfId="0" applyNumberFormat="1" applyFill="1"/>
    <xf numFmtId="164" fontId="0" fillId="37" borderId="0" xfId="0" applyNumberFormat="1" applyFill="1"/>
    <xf numFmtId="164" fontId="0" fillId="38" borderId="0" xfId="0" applyNumberFormat="1" applyFill="1"/>
    <xf numFmtId="164" fontId="0" fillId="39" borderId="0" xfId="0" applyNumberFormat="1" applyFill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103</xdr:row>
      <xdr:rowOff>180976</xdr:rowOff>
    </xdr:from>
    <xdr:to>
      <xdr:col>8</xdr:col>
      <xdr:colOff>54429</xdr:colOff>
      <xdr:row>110</xdr:row>
      <xdr:rowOff>108858</xdr:rowOff>
    </xdr:to>
    <xdr:sp macro="" textlink="">
      <xdr:nvSpPr>
        <xdr:cNvPr id="2" name="Tekstfelt 1"/>
        <xdr:cNvSpPr txBox="1"/>
      </xdr:nvSpPr>
      <xdr:spPr>
        <a:xfrm>
          <a:off x="904875" y="20564476"/>
          <a:ext cx="9382125" cy="126138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Konklusioner:</a:t>
          </a:r>
        </a:p>
        <a:p>
          <a:r>
            <a:rPr lang="da-DK" sz="1100"/>
            <a:t>Lidt over halvdelen</a:t>
          </a:r>
          <a:r>
            <a:rPr lang="da-DK" sz="1100" baseline="0"/>
            <a:t> (57%) af landets kommuner har svaret.</a:t>
          </a:r>
        </a:p>
        <a:p>
          <a:r>
            <a:rPr lang="da-DK" sz="1100" baseline="0"/>
            <a:t>Hver 10. kommune (9%) har ikke overblik over adgangsforholdene på  sine skoler.</a:t>
          </a:r>
        </a:p>
        <a:p>
          <a:r>
            <a:rPr lang="da-DK" sz="1100" baseline="0"/>
            <a:t>På ca. hver anden af landets skoler er der ikke umiddelbar adgang til parkering, til alle etager og til toilet på alle etager. </a:t>
          </a:r>
        </a:p>
        <a:p>
          <a:r>
            <a:rPr lang="da-DK" sz="1100" baseline="0"/>
            <a:t>Kun ca. hver tredje skole har adgang til alle faglokeler og til legeplads (hhv. 39 og 38%).</a:t>
          </a:r>
        </a:p>
        <a:p>
          <a:r>
            <a:rPr lang="da-DK" sz="1100"/>
            <a:t>Der er 2</a:t>
          </a:r>
          <a:r>
            <a:rPr lang="da-DK" sz="1100" baseline="0"/>
            <a:t> kommuner i ringeste kvartil (0-25 %), 11 i næstringeste (25-50%), 28 i næstbedste (50-75%) og 3 skoler i toppen (75-100%).</a:t>
          </a: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zoomScale="70" zoomScaleNormal="70" workbookViewId="0">
      <pane ySplit="1" topLeftCell="A62" activePane="bottomLeft" state="frozen"/>
      <selection pane="bottomLeft" activeCell="L1" sqref="L1"/>
    </sheetView>
  </sheetViews>
  <sheetFormatPr defaultRowHeight="15" x14ac:dyDescent="0.25"/>
  <cols>
    <col min="1" max="1" width="27.5703125" bestFit="1" customWidth="1"/>
    <col min="2" max="2" width="26.5703125" bestFit="1" customWidth="1"/>
    <col min="3" max="3" width="6.7109375" bestFit="1" customWidth="1"/>
    <col min="4" max="4" width="17.85546875" bestFit="1" customWidth="1"/>
    <col min="5" max="5" width="38.140625" bestFit="1" customWidth="1"/>
    <col min="6" max="6" width="14.7109375" customWidth="1"/>
    <col min="7" max="7" width="12.7109375" bestFit="1" customWidth="1"/>
    <col min="12" max="12" width="11.42578125" customWidth="1"/>
    <col min="13" max="15" width="10.5703125" customWidth="1"/>
  </cols>
  <sheetData>
    <row r="1" spans="1:20" ht="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395</v>
      </c>
      <c r="F1" s="3" t="s">
        <v>419</v>
      </c>
      <c r="G1" s="3" t="s">
        <v>396</v>
      </c>
      <c r="H1" s="4" t="s">
        <v>397</v>
      </c>
      <c r="I1" s="4" t="s">
        <v>398</v>
      </c>
      <c r="J1" s="4" t="s">
        <v>399</v>
      </c>
      <c r="K1" s="4" t="s">
        <v>402</v>
      </c>
      <c r="L1" s="4" t="s">
        <v>400</v>
      </c>
      <c r="M1" s="4" t="s">
        <v>401</v>
      </c>
      <c r="N1" s="4" t="s">
        <v>425</v>
      </c>
      <c r="O1" s="4" t="s">
        <v>431</v>
      </c>
      <c r="P1" s="4" t="s">
        <v>403</v>
      </c>
      <c r="Q1" s="4"/>
      <c r="R1" s="4"/>
      <c r="S1" s="4"/>
      <c r="T1" s="4"/>
    </row>
    <row r="2" spans="1:20" x14ac:dyDescent="0.25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 t="s">
        <v>4</v>
      </c>
      <c r="B3" t="s">
        <v>5</v>
      </c>
      <c r="C3">
        <v>2620</v>
      </c>
      <c r="D3" t="s">
        <v>6</v>
      </c>
      <c r="E3" t="s">
        <v>7</v>
      </c>
      <c r="F3">
        <v>1</v>
      </c>
      <c r="I3">
        <v>75</v>
      </c>
      <c r="J3">
        <v>50</v>
      </c>
      <c r="K3">
        <v>25</v>
      </c>
      <c r="L3">
        <v>63</v>
      </c>
      <c r="M3">
        <v>0</v>
      </c>
      <c r="N3" s="8">
        <f t="shared" ref="N3:N34" si="0">SUM(I3:M3)/5</f>
        <v>42.6</v>
      </c>
      <c r="O3" s="11"/>
    </row>
    <row r="4" spans="1:20" x14ac:dyDescent="0.25">
      <c r="A4" t="s">
        <v>8</v>
      </c>
      <c r="B4" t="s">
        <v>9</v>
      </c>
      <c r="C4">
        <v>3450</v>
      </c>
      <c r="D4" t="s">
        <v>10</v>
      </c>
      <c r="E4" t="s">
        <v>11</v>
      </c>
      <c r="G4">
        <v>1</v>
      </c>
      <c r="N4" s="8">
        <f t="shared" si="0"/>
        <v>0</v>
      </c>
      <c r="O4" s="8"/>
    </row>
    <row r="5" spans="1:20" x14ac:dyDescent="0.25">
      <c r="A5" s="5" t="s">
        <v>12</v>
      </c>
      <c r="B5" t="s">
        <v>13</v>
      </c>
      <c r="C5">
        <v>5610</v>
      </c>
      <c r="D5" t="s">
        <v>14</v>
      </c>
      <c r="E5" t="s">
        <v>15</v>
      </c>
      <c r="F5">
        <v>1</v>
      </c>
      <c r="I5">
        <v>69</v>
      </c>
      <c r="J5">
        <v>69</v>
      </c>
      <c r="K5">
        <v>23</v>
      </c>
      <c r="L5">
        <v>62</v>
      </c>
      <c r="M5">
        <v>31</v>
      </c>
      <c r="N5" s="8">
        <f t="shared" si="0"/>
        <v>50.8</v>
      </c>
      <c r="O5" s="12"/>
    </row>
    <row r="6" spans="1:20" x14ac:dyDescent="0.25">
      <c r="A6" t="s">
        <v>16</v>
      </c>
      <c r="B6" t="s">
        <v>17</v>
      </c>
      <c r="C6">
        <v>2750</v>
      </c>
      <c r="D6" t="s">
        <v>18</v>
      </c>
      <c r="E6" t="s">
        <v>19</v>
      </c>
      <c r="G6">
        <v>1</v>
      </c>
      <c r="N6" s="8">
        <f t="shared" si="0"/>
        <v>0</v>
      </c>
      <c r="O6" s="8"/>
    </row>
    <row r="7" spans="1:20" x14ac:dyDescent="0.25">
      <c r="A7" t="s">
        <v>20</v>
      </c>
      <c r="B7" t="s">
        <v>21</v>
      </c>
      <c r="C7">
        <v>7200</v>
      </c>
      <c r="D7" t="s">
        <v>22</v>
      </c>
      <c r="E7" t="s">
        <v>23</v>
      </c>
      <c r="G7">
        <v>1</v>
      </c>
      <c r="N7" s="8">
        <f t="shared" si="0"/>
        <v>0</v>
      </c>
      <c r="O7" s="8"/>
    </row>
    <row r="8" spans="1:20" x14ac:dyDescent="0.25">
      <c r="A8" s="5" t="s">
        <v>24</v>
      </c>
      <c r="B8" t="s">
        <v>25</v>
      </c>
      <c r="C8">
        <v>3700</v>
      </c>
      <c r="D8" t="s">
        <v>26</v>
      </c>
      <c r="E8" t="s">
        <v>27</v>
      </c>
      <c r="F8">
        <v>1</v>
      </c>
      <c r="I8">
        <v>50</v>
      </c>
      <c r="J8">
        <v>63</v>
      </c>
      <c r="K8">
        <v>38</v>
      </c>
      <c r="L8">
        <v>50</v>
      </c>
      <c r="M8">
        <v>63</v>
      </c>
      <c r="N8" s="8">
        <f t="shared" si="0"/>
        <v>52.8</v>
      </c>
      <c r="O8" s="12"/>
    </row>
    <row r="9" spans="1:20" x14ac:dyDescent="0.25">
      <c r="A9" t="s">
        <v>28</v>
      </c>
      <c r="B9" t="s">
        <v>29</v>
      </c>
      <c r="C9">
        <v>2605</v>
      </c>
      <c r="D9" t="s">
        <v>30</v>
      </c>
      <c r="E9" t="s">
        <v>31</v>
      </c>
      <c r="G9">
        <v>1</v>
      </c>
      <c r="N9" s="8">
        <f t="shared" si="0"/>
        <v>0</v>
      </c>
      <c r="O9" s="8"/>
    </row>
    <row r="10" spans="1:20" x14ac:dyDescent="0.25">
      <c r="A10" t="s">
        <v>32</v>
      </c>
      <c r="B10" t="s">
        <v>33</v>
      </c>
      <c r="C10">
        <v>9700</v>
      </c>
      <c r="D10" t="s">
        <v>34</v>
      </c>
      <c r="E10" t="s">
        <v>35</v>
      </c>
      <c r="G10">
        <v>1</v>
      </c>
      <c r="N10" s="8">
        <f t="shared" si="0"/>
        <v>0</v>
      </c>
      <c r="O10" s="8"/>
    </row>
    <row r="11" spans="1:20" x14ac:dyDescent="0.25">
      <c r="A11" s="5" t="s">
        <v>36</v>
      </c>
      <c r="B11" t="s">
        <v>37</v>
      </c>
      <c r="C11">
        <v>2791</v>
      </c>
      <c r="D11" t="s">
        <v>38</v>
      </c>
      <c r="E11" t="s">
        <v>39</v>
      </c>
      <c r="F11">
        <v>1</v>
      </c>
      <c r="I11">
        <v>0</v>
      </c>
      <c r="J11">
        <v>0</v>
      </c>
      <c r="K11">
        <v>0</v>
      </c>
      <c r="L11">
        <v>75</v>
      </c>
      <c r="M11">
        <v>50</v>
      </c>
      <c r="N11" s="8">
        <f t="shared" si="0"/>
        <v>25</v>
      </c>
      <c r="O11" s="10"/>
    </row>
    <row r="12" spans="1:20" x14ac:dyDescent="0.25">
      <c r="A12" t="s">
        <v>40</v>
      </c>
      <c r="B12" t="s">
        <v>41</v>
      </c>
      <c r="C12">
        <v>3660</v>
      </c>
      <c r="D12" t="s">
        <v>42</v>
      </c>
      <c r="E12" t="s">
        <v>43</v>
      </c>
      <c r="G12">
        <v>1</v>
      </c>
      <c r="N12" s="8">
        <f t="shared" si="0"/>
        <v>0</v>
      </c>
      <c r="O12" s="8"/>
    </row>
    <row r="13" spans="1:20" x14ac:dyDescent="0.25">
      <c r="A13" s="5" t="s">
        <v>44</v>
      </c>
      <c r="B13" t="s">
        <v>45</v>
      </c>
      <c r="C13">
        <v>6700</v>
      </c>
      <c r="D13" t="s">
        <v>46</v>
      </c>
      <c r="E13" t="s">
        <v>47</v>
      </c>
      <c r="F13">
        <v>1</v>
      </c>
      <c r="I13">
        <v>33</v>
      </c>
      <c r="J13">
        <v>60</v>
      </c>
      <c r="K13">
        <v>44</v>
      </c>
      <c r="L13">
        <v>72</v>
      </c>
      <c r="M13">
        <v>48</v>
      </c>
      <c r="N13" s="8">
        <f t="shared" si="0"/>
        <v>51.4</v>
      </c>
      <c r="O13" s="12"/>
      <c r="P13" t="s">
        <v>418</v>
      </c>
    </row>
    <row r="14" spans="1:20" x14ac:dyDescent="0.25">
      <c r="A14" s="5" t="s">
        <v>48</v>
      </c>
      <c r="B14" t="s">
        <v>49</v>
      </c>
      <c r="C14">
        <v>6720</v>
      </c>
      <c r="D14" t="s">
        <v>50</v>
      </c>
      <c r="E14" t="s">
        <v>51</v>
      </c>
      <c r="F14">
        <v>1</v>
      </c>
      <c r="I14">
        <v>100</v>
      </c>
      <c r="J14">
        <v>100</v>
      </c>
      <c r="K14">
        <v>100</v>
      </c>
      <c r="L14">
        <v>100</v>
      </c>
      <c r="M14">
        <v>100</v>
      </c>
      <c r="N14" s="8">
        <f t="shared" si="0"/>
        <v>100</v>
      </c>
      <c r="O14" s="13"/>
      <c r="P14" t="s">
        <v>405</v>
      </c>
    </row>
    <row r="15" spans="1:20" x14ac:dyDescent="0.25">
      <c r="A15" s="5" t="s">
        <v>52</v>
      </c>
      <c r="B15" t="s">
        <v>53</v>
      </c>
      <c r="C15">
        <v>8382</v>
      </c>
      <c r="D15" t="s">
        <v>54</v>
      </c>
      <c r="E15" t="s">
        <v>55</v>
      </c>
      <c r="F15">
        <v>1</v>
      </c>
      <c r="I15">
        <v>69</v>
      </c>
      <c r="J15">
        <v>85</v>
      </c>
      <c r="K15">
        <v>62</v>
      </c>
      <c r="L15">
        <v>85</v>
      </c>
      <c r="M15">
        <v>60</v>
      </c>
      <c r="N15" s="8">
        <f t="shared" si="0"/>
        <v>72.2</v>
      </c>
      <c r="O15" s="12"/>
    </row>
    <row r="16" spans="1:20" x14ac:dyDescent="0.25">
      <c r="A16" t="s">
        <v>56</v>
      </c>
      <c r="B16" t="s">
        <v>57</v>
      </c>
      <c r="C16">
        <v>4690</v>
      </c>
      <c r="D16" t="s">
        <v>58</v>
      </c>
      <c r="E16" t="s">
        <v>59</v>
      </c>
      <c r="G16">
        <v>1</v>
      </c>
      <c r="N16" s="8">
        <f t="shared" si="0"/>
        <v>0</v>
      </c>
      <c r="O16" s="8"/>
    </row>
    <row r="17" spans="1:16" x14ac:dyDescent="0.25">
      <c r="A17" t="s">
        <v>60</v>
      </c>
      <c r="B17" t="s">
        <v>61</v>
      </c>
      <c r="C17">
        <v>2980</v>
      </c>
      <c r="D17" t="s">
        <v>62</v>
      </c>
      <c r="E17" t="s">
        <v>63</v>
      </c>
      <c r="G17">
        <v>1</v>
      </c>
      <c r="N17" s="8">
        <f t="shared" si="0"/>
        <v>0</v>
      </c>
      <c r="O17" s="8"/>
    </row>
    <row r="18" spans="1:16" x14ac:dyDescent="0.25">
      <c r="A18" t="s">
        <v>64</v>
      </c>
      <c r="B18" t="s">
        <v>65</v>
      </c>
      <c r="C18">
        <v>7000</v>
      </c>
      <c r="D18" t="s">
        <v>66</v>
      </c>
      <c r="E18" t="s">
        <v>67</v>
      </c>
      <c r="G18">
        <v>1</v>
      </c>
      <c r="N18" s="8">
        <f t="shared" si="0"/>
        <v>0</v>
      </c>
      <c r="O18" s="8"/>
    </row>
    <row r="19" spans="1:16" x14ac:dyDescent="0.25">
      <c r="A19" t="s">
        <v>68</v>
      </c>
      <c r="B19" t="s">
        <v>69</v>
      </c>
      <c r="C19">
        <v>2000</v>
      </c>
      <c r="D19" t="s">
        <v>70</v>
      </c>
      <c r="E19" t="s">
        <v>71</v>
      </c>
      <c r="G19">
        <v>1</v>
      </c>
      <c r="N19" s="8">
        <f t="shared" si="0"/>
        <v>0</v>
      </c>
      <c r="O19" s="8"/>
    </row>
    <row r="20" spans="1:16" x14ac:dyDescent="0.25">
      <c r="A20" s="5" t="s">
        <v>72</v>
      </c>
      <c r="B20" t="s">
        <v>73</v>
      </c>
      <c r="C20">
        <v>9900</v>
      </c>
      <c r="D20" t="s">
        <v>74</v>
      </c>
      <c r="E20" t="s">
        <v>75</v>
      </c>
      <c r="F20">
        <v>1</v>
      </c>
      <c r="I20">
        <v>33</v>
      </c>
      <c r="J20">
        <v>66</v>
      </c>
      <c r="K20">
        <v>40</v>
      </c>
      <c r="L20">
        <v>87</v>
      </c>
      <c r="M20">
        <v>93</v>
      </c>
      <c r="N20" s="8">
        <f t="shared" si="0"/>
        <v>63.8</v>
      </c>
      <c r="O20" s="12"/>
    </row>
    <row r="21" spans="1:16" x14ac:dyDescent="0.25">
      <c r="A21" s="5" t="s">
        <v>76</v>
      </c>
      <c r="B21" t="s">
        <v>77</v>
      </c>
      <c r="C21">
        <v>3600</v>
      </c>
      <c r="D21" t="s">
        <v>78</v>
      </c>
      <c r="E21" t="s">
        <v>79</v>
      </c>
      <c r="F21">
        <v>1</v>
      </c>
      <c r="I21">
        <v>50</v>
      </c>
      <c r="J21">
        <v>75</v>
      </c>
      <c r="K21">
        <v>38</v>
      </c>
      <c r="L21">
        <v>83</v>
      </c>
      <c r="M21">
        <v>50</v>
      </c>
      <c r="N21" s="8">
        <f t="shared" si="0"/>
        <v>59.2</v>
      </c>
      <c r="O21" s="12"/>
      <c r="P21" t="s">
        <v>426</v>
      </c>
    </row>
    <row r="22" spans="1:16" x14ac:dyDescent="0.25">
      <c r="A22" s="5" t="s">
        <v>80</v>
      </c>
      <c r="B22" t="s">
        <v>81</v>
      </c>
      <c r="C22">
        <v>3520</v>
      </c>
      <c r="D22" t="s">
        <v>82</v>
      </c>
      <c r="E22" t="s">
        <v>83</v>
      </c>
      <c r="F22">
        <v>1</v>
      </c>
      <c r="I22">
        <v>57</v>
      </c>
      <c r="J22">
        <v>43</v>
      </c>
      <c r="K22">
        <v>14</v>
      </c>
      <c r="L22">
        <v>57</v>
      </c>
      <c r="M22">
        <v>21</v>
      </c>
      <c r="N22" s="8">
        <f t="shared" si="0"/>
        <v>38.4</v>
      </c>
      <c r="O22" s="11"/>
      <c r="P22" t="s">
        <v>422</v>
      </c>
    </row>
    <row r="23" spans="1:16" x14ac:dyDescent="0.25">
      <c r="A23" t="s">
        <v>84</v>
      </c>
      <c r="B23" t="s">
        <v>85</v>
      </c>
      <c r="C23">
        <v>5750</v>
      </c>
      <c r="D23" t="s">
        <v>86</v>
      </c>
      <c r="E23" t="s">
        <v>87</v>
      </c>
      <c r="G23">
        <v>1</v>
      </c>
      <c r="N23" s="8">
        <f t="shared" si="0"/>
        <v>0</v>
      </c>
      <c r="O23" s="8"/>
    </row>
    <row r="24" spans="1:16" x14ac:dyDescent="0.25">
      <c r="A24" t="s">
        <v>88</v>
      </c>
      <c r="B24" t="s">
        <v>89</v>
      </c>
      <c r="C24">
        <v>2920</v>
      </c>
      <c r="D24" t="s">
        <v>90</v>
      </c>
      <c r="E24" t="s">
        <v>91</v>
      </c>
      <c r="G24">
        <v>1</v>
      </c>
      <c r="N24" s="8">
        <f t="shared" si="0"/>
        <v>0</v>
      </c>
      <c r="O24" s="8"/>
    </row>
    <row r="25" spans="1:16" x14ac:dyDescent="0.25">
      <c r="A25" t="s">
        <v>92</v>
      </c>
      <c r="B25" t="s">
        <v>93</v>
      </c>
      <c r="C25">
        <v>2860</v>
      </c>
      <c r="D25" t="s">
        <v>94</v>
      </c>
      <c r="E25" t="s">
        <v>95</v>
      </c>
      <c r="G25">
        <v>1</v>
      </c>
      <c r="N25" s="8">
        <f t="shared" si="0"/>
        <v>0</v>
      </c>
      <c r="O25" s="8"/>
    </row>
    <row r="26" spans="1:16" x14ac:dyDescent="0.25">
      <c r="A26" s="5" t="s">
        <v>96</v>
      </c>
      <c r="B26" t="s">
        <v>97</v>
      </c>
      <c r="C26">
        <v>2600</v>
      </c>
      <c r="D26" t="s">
        <v>98</v>
      </c>
      <c r="E26" t="s">
        <v>99</v>
      </c>
      <c r="F26">
        <v>1</v>
      </c>
      <c r="I26">
        <v>100</v>
      </c>
      <c r="J26">
        <v>100</v>
      </c>
      <c r="K26">
        <v>100</v>
      </c>
      <c r="L26">
        <v>100</v>
      </c>
      <c r="M26">
        <v>50</v>
      </c>
      <c r="N26" s="8">
        <f t="shared" si="0"/>
        <v>90</v>
      </c>
      <c r="O26" s="13"/>
      <c r="P26" t="s">
        <v>433</v>
      </c>
    </row>
    <row r="27" spans="1:16" x14ac:dyDescent="0.25">
      <c r="A27" t="s">
        <v>100</v>
      </c>
      <c r="B27" t="s">
        <v>101</v>
      </c>
      <c r="C27">
        <v>2670</v>
      </c>
      <c r="D27" t="s">
        <v>102</v>
      </c>
      <c r="E27" t="s">
        <v>103</v>
      </c>
      <c r="G27">
        <v>1</v>
      </c>
      <c r="N27" s="8">
        <f t="shared" si="0"/>
        <v>0</v>
      </c>
      <c r="O27" s="8"/>
    </row>
    <row r="28" spans="1:16" x14ac:dyDescent="0.25">
      <c r="A28" t="s">
        <v>104</v>
      </c>
      <c r="B28" t="s">
        <v>105</v>
      </c>
      <c r="C28">
        <v>3200</v>
      </c>
      <c r="D28" t="s">
        <v>106</v>
      </c>
      <c r="E28" t="s">
        <v>107</v>
      </c>
      <c r="G28">
        <v>1</v>
      </c>
      <c r="N28" s="8">
        <f t="shared" si="0"/>
        <v>0</v>
      </c>
      <c r="O28" s="8"/>
    </row>
    <row r="29" spans="1:16" x14ac:dyDescent="0.25">
      <c r="A29" s="5" t="s">
        <v>108</v>
      </c>
      <c r="B29" t="s">
        <v>109</v>
      </c>
      <c r="C29">
        <v>4800</v>
      </c>
      <c r="D29" t="s">
        <v>110</v>
      </c>
      <c r="E29" t="s">
        <v>111</v>
      </c>
      <c r="F29">
        <v>1</v>
      </c>
      <c r="I29">
        <v>57</v>
      </c>
      <c r="J29">
        <v>57</v>
      </c>
      <c r="K29">
        <v>71</v>
      </c>
      <c r="L29">
        <v>79</v>
      </c>
      <c r="M29">
        <v>50</v>
      </c>
      <c r="N29" s="8">
        <f t="shared" si="0"/>
        <v>62.8</v>
      </c>
      <c r="O29" s="12"/>
    </row>
    <row r="30" spans="1:16" x14ac:dyDescent="0.25">
      <c r="A30" s="5" t="s">
        <v>112</v>
      </c>
      <c r="B30" t="s">
        <v>113</v>
      </c>
      <c r="C30">
        <v>6100</v>
      </c>
      <c r="D30" t="s">
        <v>114</v>
      </c>
      <c r="E30" t="s">
        <v>115</v>
      </c>
      <c r="F30">
        <v>1</v>
      </c>
      <c r="H30">
        <v>1</v>
      </c>
      <c r="N30" s="8">
        <f t="shared" si="0"/>
        <v>0</v>
      </c>
      <c r="O30" s="8"/>
    </row>
    <row r="31" spans="1:16" x14ac:dyDescent="0.25">
      <c r="A31" s="5" t="s">
        <v>116</v>
      </c>
      <c r="B31" t="s">
        <v>117</v>
      </c>
      <c r="C31">
        <v>3300</v>
      </c>
      <c r="D31" t="s">
        <v>118</v>
      </c>
      <c r="E31" t="s">
        <v>119</v>
      </c>
      <c r="F31">
        <v>1</v>
      </c>
      <c r="I31">
        <v>100</v>
      </c>
      <c r="J31">
        <v>83</v>
      </c>
      <c r="K31">
        <v>92</v>
      </c>
      <c r="L31">
        <v>92</v>
      </c>
      <c r="M31">
        <v>0</v>
      </c>
      <c r="N31" s="8">
        <f t="shared" si="0"/>
        <v>73.400000000000006</v>
      </c>
      <c r="O31" s="12"/>
    </row>
    <row r="32" spans="1:16" x14ac:dyDescent="0.25">
      <c r="A32" t="s">
        <v>120</v>
      </c>
      <c r="B32" t="s">
        <v>121</v>
      </c>
      <c r="C32">
        <v>8722</v>
      </c>
      <c r="D32" t="s">
        <v>122</v>
      </c>
      <c r="E32" t="s">
        <v>123</v>
      </c>
      <c r="G32">
        <v>1</v>
      </c>
      <c r="N32" s="8">
        <f t="shared" si="0"/>
        <v>0</v>
      </c>
      <c r="O32" s="8"/>
    </row>
    <row r="33" spans="1:16" x14ac:dyDescent="0.25">
      <c r="A33" t="s">
        <v>124</v>
      </c>
      <c r="B33" t="s">
        <v>125</v>
      </c>
      <c r="C33">
        <v>3000</v>
      </c>
      <c r="D33" t="s">
        <v>126</v>
      </c>
      <c r="E33" t="s">
        <v>127</v>
      </c>
      <c r="G33">
        <v>1</v>
      </c>
      <c r="N33" s="8">
        <f t="shared" si="0"/>
        <v>0</v>
      </c>
      <c r="O33" s="8"/>
    </row>
    <row r="34" spans="1:16" x14ac:dyDescent="0.25">
      <c r="A34" t="s">
        <v>128</v>
      </c>
      <c r="B34" t="s">
        <v>129</v>
      </c>
      <c r="C34">
        <v>2730</v>
      </c>
      <c r="D34" t="s">
        <v>130</v>
      </c>
      <c r="E34" t="s">
        <v>131</v>
      </c>
      <c r="G34">
        <v>1</v>
      </c>
      <c r="N34" s="8">
        <f t="shared" si="0"/>
        <v>0</v>
      </c>
      <c r="O34" s="8"/>
    </row>
    <row r="35" spans="1:16" x14ac:dyDescent="0.25">
      <c r="A35" s="5" t="s">
        <v>132</v>
      </c>
      <c r="B35" t="s">
        <v>133</v>
      </c>
      <c r="C35">
        <v>7400</v>
      </c>
      <c r="D35" t="s">
        <v>134</v>
      </c>
      <c r="E35" t="s">
        <v>135</v>
      </c>
      <c r="F35">
        <v>1</v>
      </c>
      <c r="H35">
        <v>1</v>
      </c>
      <c r="N35" s="8">
        <f t="shared" ref="N35:N66" si="1">SUM(I35:M35)/5</f>
        <v>0</v>
      </c>
      <c r="O35" s="8"/>
    </row>
    <row r="36" spans="1:16" x14ac:dyDescent="0.25">
      <c r="A36" t="s">
        <v>136</v>
      </c>
      <c r="B36" t="s">
        <v>137</v>
      </c>
      <c r="C36">
        <v>3400</v>
      </c>
      <c r="D36" t="s">
        <v>138</v>
      </c>
      <c r="E36" t="s">
        <v>139</v>
      </c>
      <c r="G36">
        <v>1</v>
      </c>
      <c r="N36" s="8">
        <f t="shared" si="1"/>
        <v>0</v>
      </c>
      <c r="O36" s="8"/>
    </row>
    <row r="37" spans="1:16" x14ac:dyDescent="0.25">
      <c r="A37" t="s">
        <v>140</v>
      </c>
      <c r="B37" t="s">
        <v>141</v>
      </c>
      <c r="C37">
        <v>9800</v>
      </c>
      <c r="D37" t="s">
        <v>142</v>
      </c>
      <c r="E37" t="s">
        <v>143</v>
      </c>
      <c r="G37">
        <v>1</v>
      </c>
      <c r="N37" s="8">
        <f t="shared" si="1"/>
        <v>0</v>
      </c>
      <c r="O37" s="8"/>
    </row>
    <row r="38" spans="1:16" x14ac:dyDescent="0.25">
      <c r="A38" s="5" t="s">
        <v>144</v>
      </c>
      <c r="B38" t="s">
        <v>145</v>
      </c>
      <c r="C38">
        <v>4300</v>
      </c>
      <c r="D38" t="s">
        <v>146</v>
      </c>
      <c r="E38" t="s">
        <v>147</v>
      </c>
      <c r="F38">
        <v>1</v>
      </c>
      <c r="H38">
        <v>1</v>
      </c>
      <c r="N38" s="8">
        <f t="shared" si="1"/>
        <v>0</v>
      </c>
      <c r="O38" s="8"/>
    </row>
    <row r="39" spans="1:16" x14ac:dyDescent="0.25">
      <c r="A39" t="s">
        <v>148</v>
      </c>
      <c r="B39" t="s">
        <v>149</v>
      </c>
      <c r="C39">
        <v>7500</v>
      </c>
      <c r="D39" t="s">
        <v>150</v>
      </c>
      <c r="E39" t="s">
        <v>151</v>
      </c>
      <c r="G39">
        <v>1</v>
      </c>
      <c r="N39" s="8">
        <f t="shared" si="1"/>
        <v>0</v>
      </c>
      <c r="O39" s="8"/>
    </row>
    <row r="40" spans="1:16" x14ac:dyDescent="0.25">
      <c r="A40" t="s">
        <v>152</v>
      </c>
      <c r="B40" t="s">
        <v>153</v>
      </c>
      <c r="C40">
        <v>8700</v>
      </c>
      <c r="D40" t="s">
        <v>154</v>
      </c>
      <c r="E40" t="s">
        <v>155</v>
      </c>
      <c r="G40">
        <v>1</v>
      </c>
      <c r="N40" s="8">
        <f t="shared" si="1"/>
        <v>0</v>
      </c>
      <c r="O40" s="8"/>
    </row>
    <row r="41" spans="1:16" x14ac:dyDescent="0.25">
      <c r="A41" s="5" t="s">
        <v>156</v>
      </c>
      <c r="B41" t="s">
        <v>157</v>
      </c>
      <c r="C41">
        <v>2650</v>
      </c>
      <c r="D41" t="s">
        <v>158</v>
      </c>
      <c r="E41" t="s">
        <v>159</v>
      </c>
      <c r="F41">
        <v>1</v>
      </c>
      <c r="I41">
        <v>89</v>
      </c>
      <c r="J41">
        <v>44</v>
      </c>
      <c r="K41">
        <v>44</v>
      </c>
      <c r="L41">
        <v>56</v>
      </c>
      <c r="M41">
        <v>22</v>
      </c>
      <c r="N41" s="8">
        <f t="shared" si="1"/>
        <v>51</v>
      </c>
      <c r="O41" s="12"/>
    </row>
    <row r="42" spans="1:16" x14ac:dyDescent="0.25">
      <c r="A42" s="5" t="s">
        <v>160</v>
      </c>
      <c r="B42" t="s">
        <v>161</v>
      </c>
      <c r="C42">
        <v>2630</v>
      </c>
      <c r="D42" t="s">
        <v>162</v>
      </c>
      <c r="E42" t="s">
        <v>163</v>
      </c>
      <c r="F42">
        <v>1</v>
      </c>
      <c r="I42">
        <v>40</v>
      </c>
      <c r="J42">
        <v>40</v>
      </c>
      <c r="K42">
        <v>40</v>
      </c>
      <c r="L42">
        <v>50</v>
      </c>
      <c r="M42">
        <v>0</v>
      </c>
      <c r="N42" s="8">
        <f t="shared" si="1"/>
        <v>34</v>
      </c>
      <c r="O42" s="11"/>
    </row>
    <row r="43" spans="1:16" x14ac:dyDescent="0.25">
      <c r="A43" t="s">
        <v>164</v>
      </c>
      <c r="B43" t="s">
        <v>165</v>
      </c>
      <c r="C43">
        <v>2970</v>
      </c>
      <c r="D43" t="s">
        <v>166</v>
      </c>
      <c r="E43" t="s">
        <v>167</v>
      </c>
      <c r="G43">
        <v>1</v>
      </c>
      <c r="N43" s="8">
        <f t="shared" si="1"/>
        <v>0</v>
      </c>
      <c r="O43" s="8"/>
    </row>
    <row r="44" spans="1:16" x14ac:dyDescent="0.25">
      <c r="A44" t="s">
        <v>168</v>
      </c>
      <c r="B44" t="s">
        <v>169</v>
      </c>
      <c r="C44">
        <v>7430</v>
      </c>
      <c r="D44" t="s">
        <v>170</v>
      </c>
      <c r="E44" t="s">
        <v>171</v>
      </c>
      <c r="G44">
        <v>1</v>
      </c>
      <c r="N44" s="8">
        <f t="shared" si="1"/>
        <v>0</v>
      </c>
      <c r="O44" s="8"/>
    </row>
    <row r="45" spans="1:16" x14ac:dyDescent="0.25">
      <c r="A45" s="5" t="s">
        <v>172</v>
      </c>
      <c r="B45" t="s">
        <v>173</v>
      </c>
      <c r="C45">
        <v>2635</v>
      </c>
      <c r="D45" t="s">
        <v>174</v>
      </c>
      <c r="E45" t="s">
        <v>175</v>
      </c>
      <c r="F45">
        <v>1</v>
      </c>
      <c r="I45">
        <v>60</v>
      </c>
      <c r="J45">
        <v>60</v>
      </c>
      <c r="K45">
        <v>40</v>
      </c>
      <c r="L45">
        <v>60</v>
      </c>
      <c r="M45">
        <v>40</v>
      </c>
      <c r="N45" s="8">
        <f t="shared" si="1"/>
        <v>52</v>
      </c>
      <c r="O45" s="12"/>
    </row>
    <row r="46" spans="1:16" x14ac:dyDescent="0.25">
      <c r="A46" t="s">
        <v>176</v>
      </c>
      <c r="B46" t="s">
        <v>177</v>
      </c>
      <c r="C46">
        <v>9440</v>
      </c>
      <c r="D46" t="s">
        <v>178</v>
      </c>
      <c r="E46" t="s">
        <v>179</v>
      </c>
      <c r="G46">
        <v>1</v>
      </c>
      <c r="N46" s="8">
        <f t="shared" si="1"/>
        <v>0</v>
      </c>
      <c r="O46" s="8"/>
    </row>
    <row r="47" spans="1:16" x14ac:dyDescent="0.25">
      <c r="A47" s="5" t="s">
        <v>180</v>
      </c>
      <c r="B47" t="s">
        <v>181</v>
      </c>
      <c r="C47">
        <v>4400</v>
      </c>
      <c r="D47" t="s">
        <v>182</v>
      </c>
      <c r="E47" t="s">
        <v>183</v>
      </c>
      <c r="F47">
        <v>1</v>
      </c>
      <c r="I47">
        <v>29</v>
      </c>
      <c r="J47">
        <v>43</v>
      </c>
      <c r="K47">
        <v>29</v>
      </c>
      <c r="L47">
        <v>43</v>
      </c>
      <c r="M47">
        <v>11</v>
      </c>
      <c r="N47" s="8">
        <f t="shared" si="1"/>
        <v>31</v>
      </c>
      <c r="O47" s="11"/>
      <c r="P47" t="s">
        <v>420</v>
      </c>
    </row>
    <row r="48" spans="1:16" x14ac:dyDescent="0.25">
      <c r="A48" s="5" t="s">
        <v>184</v>
      </c>
      <c r="B48" t="s">
        <v>185</v>
      </c>
      <c r="C48">
        <v>5300</v>
      </c>
      <c r="D48" t="s">
        <v>186</v>
      </c>
      <c r="E48" t="s">
        <v>187</v>
      </c>
      <c r="F48">
        <v>1</v>
      </c>
      <c r="I48">
        <v>100</v>
      </c>
      <c r="J48">
        <v>100</v>
      </c>
      <c r="K48">
        <v>50</v>
      </c>
      <c r="L48">
        <v>50</v>
      </c>
      <c r="M48">
        <v>0</v>
      </c>
      <c r="N48" s="8">
        <f t="shared" si="1"/>
        <v>60</v>
      </c>
      <c r="O48" s="12"/>
    </row>
    <row r="49" spans="1:16" x14ac:dyDescent="0.25">
      <c r="A49" s="5" t="s">
        <v>188</v>
      </c>
      <c r="B49" t="s">
        <v>189</v>
      </c>
      <c r="C49">
        <v>6000</v>
      </c>
      <c r="D49" t="s">
        <v>190</v>
      </c>
      <c r="E49" t="s">
        <v>191</v>
      </c>
      <c r="F49">
        <v>1</v>
      </c>
      <c r="I49">
        <v>43</v>
      </c>
      <c r="J49">
        <v>57</v>
      </c>
      <c r="K49">
        <v>38</v>
      </c>
      <c r="L49">
        <v>76</v>
      </c>
      <c r="M49">
        <v>100</v>
      </c>
      <c r="N49" s="8">
        <f t="shared" si="1"/>
        <v>62.8</v>
      </c>
      <c r="O49" s="12"/>
      <c r="P49" t="s">
        <v>428</v>
      </c>
    </row>
    <row r="50" spans="1:16" x14ac:dyDescent="0.25">
      <c r="A50" t="s">
        <v>192</v>
      </c>
      <c r="B50" t="s">
        <v>193</v>
      </c>
      <c r="C50">
        <v>1599</v>
      </c>
      <c r="D50" t="s">
        <v>194</v>
      </c>
      <c r="E50" t="s">
        <v>195</v>
      </c>
      <c r="G50">
        <v>1</v>
      </c>
      <c r="N50" s="8">
        <f t="shared" si="1"/>
        <v>0</v>
      </c>
      <c r="O50" s="8"/>
    </row>
    <row r="51" spans="1:16" x14ac:dyDescent="0.25">
      <c r="A51" s="5" t="s">
        <v>196</v>
      </c>
      <c r="B51" t="s">
        <v>197</v>
      </c>
      <c r="C51">
        <v>4600</v>
      </c>
      <c r="D51" t="s">
        <v>198</v>
      </c>
      <c r="E51" t="s">
        <v>199</v>
      </c>
      <c r="F51">
        <v>1</v>
      </c>
      <c r="I51">
        <v>24</v>
      </c>
      <c r="J51">
        <v>59</v>
      </c>
      <c r="K51">
        <v>35</v>
      </c>
      <c r="L51">
        <v>53</v>
      </c>
      <c r="M51">
        <v>76</v>
      </c>
      <c r="N51" s="8">
        <f t="shared" si="1"/>
        <v>49.4</v>
      </c>
      <c r="O51" s="11"/>
      <c r="P51" t="s">
        <v>413</v>
      </c>
    </row>
    <row r="52" spans="1:16" x14ac:dyDescent="0.25">
      <c r="A52" t="s">
        <v>200</v>
      </c>
      <c r="B52" t="s">
        <v>201</v>
      </c>
      <c r="C52">
        <v>5900</v>
      </c>
      <c r="D52" t="s">
        <v>202</v>
      </c>
      <c r="E52" t="s">
        <v>203</v>
      </c>
      <c r="G52">
        <v>1</v>
      </c>
      <c r="N52" s="8">
        <f t="shared" si="1"/>
        <v>0</v>
      </c>
      <c r="O52" s="8"/>
    </row>
    <row r="53" spans="1:16" x14ac:dyDescent="0.25">
      <c r="A53" t="s">
        <v>204</v>
      </c>
      <c r="B53" t="s">
        <v>205</v>
      </c>
      <c r="C53">
        <v>4330</v>
      </c>
      <c r="D53" t="s">
        <v>206</v>
      </c>
      <c r="E53" t="s">
        <v>207</v>
      </c>
      <c r="G53">
        <v>1</v>
      </c>
      <c r="N53" s="8">
        <f t="shared" si="1"/>
        <v>0</v>
      </c>
      <c r="O53" s="8"/>
    </row>
    <row r="54" spans="1:16" x14ac:dyDescent="0.25">
      <c r="A54" s="5" t="s">
        <v>208</v>
      </c>
      <c r="B54" t="s">
        <v>209</v>
      </c>
      <c r="C54">
        <v>7620</v>
      </c>
      <c r="D54" t="s">
        <v>210</v>
      </c>
      <c r="E54" t="s">
        <v>211</v>
      </c>
      <c r="F54">
        <v>1</v>
      </c>
      <c r="I54">
        <v>38</v>
      </c>
      <c r="J54">
        <v>63</v>
      </c>
      <c r="K54">
        <v>63</v>
      </c>
      <c r="L54">
        <v>88</v>
      </c>
      <c r="M54">
        <v>13</v>
      </c>
      <c r="N54" s="8">
        <f t="shared" si="1"/>
        <v>53</v>
      </c>
      <c r="O54" s="12"/>
    </row>
    <row r="55" spans="1:16" x14ac:dyDescent="0.25">
      <c r="A55" s="5" t="s">
        <v>212</v>
      </c>
      <c r="B55" t="s">
        <v>213</v>
      </c>
      <c r="C55">
        <v>4930</v>
      </c>
      <c r="D55" t="s">
        <v>214</v>
      </c>
      <c r="E55" t="s">
        <v>215</v>
      </c>
      <c r="F55">
        <v>1</v>
      </c>
      <c r="I55">
        <v>70</v>
      </c>
      <c r="J55">
        <v>80</v>
      </c>
      <c r="K55">
        <v>50</v>
      </c>
      <c r="L55">
        <v>80</v>
      </c>
      <c r="M55">
        <v>50</v>
      </c>
      <c r="N55" s="8">
        <f t="shared" si="1"/>
        <v>66</v>
      </c>
      <c r="O55" s="12"/>
      <c r="P55" t="s">
        <v>406</v>
      </c>
    </row>
    <row r="56" spans="1:16" x14ac:dyDescent="0.25">
      <c r="A56" s="5" t="s">
        <v>216</v>
      </c>
      <c r="B56" t="s">
        <v>217</v>
      </c>
      <c r="C56">
        <v>2800</v>
      </c>
      <c r="D56" t="s">
        <v>218</v>
      </c>
      <c r="E56" t="s">
        <v>219</v>
      </c>
      <c r="F56">
        <v>1</v>
      </c>
      <c r="I56">
        <v>22</v>
      </c>
      <c r="J56">
        <v>56</v>
      </c>
      <c r="K56">
        <v>11</v>
      </c>
      <c r="L56">
        <v>44</v>
      </c>
      <c r="M56">
        <v>22</v>
      </c>
      <c r="N56" s="8">
        <f t="shared" si="1"/>
        <v>31</v>
      </c>
      <c r="O56" s="11"/>
    </row>
    <row r="57" spans="1:16" x14ac:dyDescent="0.25">
      <c r="A57" t="s">
        <v>220</v>
      </c>
      <c r="B57" t="s">
        <v>221</v>
      </c>
      <c r="C57">
        <v>9940</v>
      </c>
      <c r="D57" t="s">
        <v>222</v>
      </c>
      <c r="E57" t="s">
        <v>223</v>
      </c>
      <c r="G57">
        <v>1</v>
      </c>
      <c r="N57" s="8">
        <f t="shared" si="1"/>
        <v>0</v>
      </c>
      <c r="O57" s="8"/>
    </row>
    <row r="58" spans="1:16" x14ac:dyDescent="0.25">
      <c r="A58" s="5" t="s">
        <v>224</v>
      </c>
      <c r="B58" t="s">
        <v>225</v>
      </c>
      <c r="C58">
        <v>9500</v>
      </c>
      <c r="D58" t="s">
        <v>226</v>
      </c>
      <c r="E58" t="s">
        <v>227</v>
      </c>
      <c r="F58">
        <v>1</v>
      </c>
      <c r="I58">
        <v>60</v>
      </c>
      <c r="J58">
        <v>70</v>
      </c>
      <c r="K58">
        <v>40</v>
      </c>
      <c r="L58">
        <v>60</v>
      </c>
      <c r="M58">
        <v>100</v>
      </c>
      <c r="N58" s="8">
        <f t="shared" si="1"/>
        <v>66</v>
      </c>
      <c r="O58" s="12"/>
    </row>
    <row r="59" spans="1:16" x14ac:dyDescent="0.25">
      <c r="A59" s="5" t="s">
        <v>228</v>
      </c>
      <c r="B59" t="s">
        <v>229</v>
      </c>
      <c r="C59">
        <v>5500</v>
      </c>
      <c r="D59" t="s">
        <v>230</v>
      </c>
      <c r="E59" t="s">
        <v>231</v>
      </c>
      <c r="F59">
        <v>1</v>
      </c>
      <c r="I59">
        <v>41</v>
      </c>
      <c r="J59">
        <v>55</v>
      </c>
      <c r="K59">
        <v>45</v>
      </c>
      <c r="L59">
        <v>55</v>
      </c>
      <c r="M59">
        <v>82</v>
      </c>
      <c r="N59" s="8">
        <f t="shared" si="1"/>
        <v>55.6</v>
      </c>
      <c r="O59" s="12"/>
    </row>
    <row r="60" spans="1:16" x14ac:dyDescent="0.25">
      <c r="A60" s="5" t="s">
        <v>232</v>
      </c>
      <c r="B60" t="s">
        <v>233</v>
      </c>
      <c r="C60">
        <v>7900</v>
      </c>
      <c r="D60" t="s">
        <v>234</v>
      </c>
      <c r="E60" t="s">
        <v>235</v>
      </c>
      <c r="F60">
        <v>1</v>
      </c>
      <c r="I60">
        <v>80</v>
      </c>
      <c r="J60">
        <v>80</v>
      </c>
      <c r="K60">
        <v>80</v>
      </c>
      <c r="L60">
        <v>80</v>
      </c>
      <c r="M60">
        <v>50</v>
      </c>
      <c r="N60" s="8">
        <f t="shared" si="1"/>
        <v>74</v>
      </c>
      <c r="O60" s="12"/>
      <c r="P60" t="s">
        <v>410</v>
      </c>
    </row>
    <row r="61" spans="1:16" x14ac:dyDescent="0.25">
      <c r="A61" t="s">
        <v>236</v>
      </c>
      <c r="B61" t="s">
        <v>237</v>
      </c>
      <c r="C61">
        <v>8500</v>
      </c>
      <c r="D61" t="s">
        <v>238</v>
      </c>
      <c r="E61" t="s">
        <v>239</v>
      </c>
      <c r="G61">
        <v>1</v>
      </c>
      <c r="N61" s="8">
        <f t="shared" si="1"/>
        <v>0</v>
      </c>
      <c r="O61" s="8"/>
    </row>
    <row r="62" spans="1:16" x14ac:dyDescent="0.25">
      <c r="A62" t="s">
        <v>240</v>
      </c>
      <c r="B62" t="s">
        <v>241</v>
      </c>
      <c r="C62">
        <v>5400</v>
      </c>
      <c r="D62" t="s">
        <v>242</v>
      </c>
      <c r="E62" t="s">
        <v>243</v>
      </c>
      <c r="G62">
        <v>1</v>
      </c>
      <c r="N62" s="8">
        <f t="shared" si="1"/>
        <v>0</v>
      </c>
      <c r="O62" s="8"/>
    </row>
    <row r="63" spans="1:16" x14ac:dyDescent="0.25">
      <c r="A63" t="s">
        <v>244</v>
      </c>
      <c r="B63" t="s">
        <v>197</v>
      </c>
      <c r="C63">
        <v>5800</v>
      </c>
      <c r="D63" t="s">
        <v>245</v>
      </c>
      <c r="E63" t="s">
        <v>246</v>
      </c>
      <c r="G63">
        <v>1</v>
      </c>
      <c r="N63" s="8">
        <f t="shared" si="1"/>
        <v>0</v>
      </c>
      <c r="O63" s="8"/>
    </row>
    <row r="64" spans="1:16" x14ac:dyDescent="0.25">
      <c r="A64" s="5" t="s">
        <v>247</v>
      </c>
      <c r="B64" t="s">
        <v>248</v>
      </c>
      <c r="C64">
        <v>4700</v>
      </c>
      <c r="D64" t="s">
        <v>249</v>
      </c>
      <c r="E64" t="s">
        <v>250</v>
      </c>
      <c r="F64">
        <v>1</v>
      </c>
      <c r="I64">
        <v>65</v>
      </c>
      <c r="J64">
        <v>50</v>
      </c>
      <c r="K64">
        <v>50</v>
      </c>
      <c r="L64">
        <v>60</v>
      </c>
      <c r="M64">
        <v>35</v>
      </c>
      <c r="N64" s="8">
        <f t="shared" si="1"/>
        <v>52</v>
      </c>
      <c r="O64" s="12"/>
    </row>
    <row r="65" spans="1:16" x14ac:dyDescent="0.25">
      <c r="A65" t="s">
        <v>251</v>
      </c>
      <c r="B65" t="s">
        <v>252</v>
      </c>
      <c r="C65">
        <v>8300</v>
      </c>
      <c r="D65" t="s">
        <v>253</v>
      </c>
      <c r="E65" t="s">
        <v>254</v>
      </c>
      <c r="G65">
        <v>1</v>
      </c>
      <c r="N65" s="8">
        <f t="shared" si="1"/>
        <v>0</v>
      </c>
      <c r="O65" s="8"/>
    </row>
    <row r="66" spans="1:16" x14ac:dyDescent="0.25">
      <c r="A66" s="5" t="s">
        <v>255</v>
      </c>
      <c r="B66" t="s">
        <v>256</v>
      </c>
      <c r="C66">
        <v>5000</v>
      </c>
      <c r="D66" t="s">
        <v>257</v>
      </c>
      <c r="E66" t="s">
        <v>258</v>
      </c>
      <c r="F66">
        <v>1</v>
      </c>
      <c r="H66">
        <v>1</v>
      </c>
      <c r="N66" s="8">
        <f t="shared" si="1"/>
        <v>0</v>
      </c>
      <c r="O66" s="8"/>
    </row>
    <row r="67" spans="1:16" x14ac:dyDescent="0.25">
      <c r="A67" s="5" t="s">
        <v>259</v>
      </c>
      <c r="B67" t="s">
        <v>260</v>
      </c>
      <c r="C67">
        <v>4573</v>
      </c>
      <c r="D67" t="s">
        <v>261</v>
      </c>
      <c r="E67" t="s">
        <v>262</v>
      </c>
      <c r="F67">
        <v>1</v>
      </c>
      <c r="I67">
        <v>70</v>
      </c>
      <c r="J67">
        <v>60</v>
      </c>
      <c r="K67">
        <v>60</v>
      </c>
      <c r="L67">
        <v>70</v>
      </c>
      <c r="M67">
        <v>60</v>
      </c>
      <c r="N67" s="8">
        <f t="shared" ref="N67:N98" si="2">SUM(I67:M67)/5</f>
        <v>64</v>
      </c>
      <c r="O67" s="12"/>
      <c r="P67" t="s">
        <v>423</v>
      </c>
    </row>
    <row r="68" spans="1:16" x14ac:dyDescent="0.25">
      <c r="A68" t="s">
        <v>263</v>
      </c>
      <c r="B68" t="s">
        <v>264</v>
      </c>
      <c r="C68">
        <v>8900</v>
      </c>
      <c r="D68" t="s">
        <v>265</v>
      </c>
      <c r="E68" t="s">
        <v>266</v>
      </c>
      <c r="G68">
        <v>1</v>
      </c>
      <c r="N68" s="8">
        <f t="shared" si="2"/>
        <v>0</v>
      </c>
      <c r="O68" s="8"/>
    </row>
    <row r="69" spans="1:16" x14ac:dyDescent="0.25">
      <c r="A69" s="5" t="s">
        <v>267</v>
      </c>
      <c r="B69" t="s">
        <v>268</v>
      </c>
      <c r="C69">
        <v>9530</v>
      </c>
      <c r="D69" t="s">
        <v>269</v>
      </c>
      <c r="E69" t="s">
        <v>270</v>
      </c>
      <c r="F69">
        <v>1</v>
      </c>
      <c r="I69">
        <v>100</v>
      </c>
      <c r="J69">
        <v>75</v>
      </c>
      <c r="K69">
        <v>75</v>
      </c>
      <c r="L69">
        <v>100</v>
      </c>
      <c r="M69">
        <v>50</v>
      </c>
      <c r="N69" s="8">
        <f t="shared" si="2"/>
        <v>80</v>
      </c>
      <c r="O69" s="8"/>
      <c r="P69" t="s">
        <v>408</v>
      </c>
    </row>
    <row r="70" spans="1:16" x14ac:dyDescent="0.25">
      <c r="A70" s="5" t="s">
        <v>271</v>
      </c>
      <c r="B70" t="s">
        <v>272</v>
      </c>
      <c r="C70">
        <v>6950</v>
      </c>
      <c r="D70" t="s">
        <v>273</v>
      </c>
      <c r="E70" t="s">
        <v>274</v>
      </c>
      <c r="F70">
        <v>1</v>
      </c>
      <c r="I70">
        <v>42</v>
      </c>
      <c r="J70">
        <v>58</v>
      </c>
      <c r="K70">
        <v>58</v>
      </c>
      <c r="L70">
        <v>58</v>
      </c>
      <c r="M70">
        <v>50</v>
      </c>
      <c r="N70" s="8">
        <f t="shared" si="2"/>
        <v>53.2</v>
      </c>
      <c r="O70" s="12"/>
      <c r="P70" t="s">
        <v>424</v>
      </c>
    </row>
    <row r="71" spans="1:16" x14ac:dyDescent="0.25">
      <c r="A71" t="s">
        <v>275</v>
      </c>
      <c r="B71" t="s">
        <v>276</v>
      </c>
      <c r="C71">
        <v>4100</v>
      </c>
      <c r="D71" t="s">
        <v>277</v>
      </c>
      <c r="E71" t="s">
        <v>278</v>
      </c>
      <c r="G71">
        <v>1</v>
      </c>
      <c r="N71" s="8">
        <f t="shared" si="2"/>
        <v>0</v>
      </c>
      <c r="O71" s="8"/>
    </row>
    <row r="72" spans="1:16" x14ac:dyDescent="0.25">
      <c r="A72" t="s">
        <v>279</v>
      </c>
      <c r="B72" t="s">
        <v>280</v>
      </c>
      <c r="C72">
        <v>4000</v>
      </c>
      <c r="D72" t="s">
        <v>281</v>
      </c>
      <c r="E72" t="s">
        <v>282</v>
      </c>
      <c r="G72">
        <v>1</v>
      </c>
      <c r="N72" s="8">
        <f t="shared" si="2"/>
        <v>0</v>
      </c>
      <c r="O72" s="8"/>
    </row>
    <row r="73" spans="1:16" x14ac:dyDescent="0.25">
      <c r="A73" s="5" t="s">
        <v>283</v>
      </c>
      <c r="B73" t="s">
        <v>284</v>
      </c>
      <c r="C73">
        <v>2840</v>
      </c>
      <c r="D73" t="s">
        <v>285</v>
      </c>
      <c r="E73" t="s">
        <v>286</v>
      </c>
      <c r="F73">
        <v>1</v>
      </c>
      <c r="H73">
        <v>1</v>
      </c>
      <c r="N73" s="8">
        <f t="shared" si="2"/>
        <v>0</v>
      </c>
      <c r="O73" s="8"/>
    </row>
    <row r="74" spans="1:16" x14ac:dyDescent="0.25">
      <c r="A74" s="5" t="s">
        <v>287</v>
      </c>
      <c r="B74" t="s">
        <v>288</v>
      </c>
      <c r="C74">
        <v>2610</v>
      </c>
      <c r="D74" t="s">
        <v>289</v>
      </c>
      <c r="E74" t="s">
        <v>290</v>
      </c>
      <c r="F74">
        <v>1</v>
      </c>
      <c r="I74">
        <v>50</v>
      </c>
      <c r="J74">
        <v>50</v>
      </c>
      <c r="K74">
        <v>38</v>
      </c>
      <c r="L74">
        <v>50</v>
      </c>
      <c r="M74">
        <v>50</v>
      </c>
      <c r="N74" s="8">
        <f t="shared" si="2"/>
        <v>47.6</v>
      </c>
      <c r="O74" s="11"/>
      <c r="P74" t="s">
        <v>429</v>
      </c>
    </row>
    <row r="75" spans="1:16" x14ac:dyDescent="0.25">
      <c r="A75" s="5" t="s">
        <v>291</v>
      </c>
      <c r="B75" t="s">
        <v>292</v>
      </c>
      <c r="C75">
        <v>8305</v>
      </c>
      <c r="D75" t="s">
        <v>293</v>
      </c>
      <c r="E75" t="s">
        <v>294</v>
      </c>
      <c r="F75">
        <v>1</v>
      </c>
      <c r="I75">
        <v>0</v>
      </c>
      <c r="J75">
        <v>0</v>
      </c>
      <c r="K75">
        <v>0</v>
      </c>
      <c r="L75">
        <v>50</v>
      </c>
      <c r="M75">
        <v>50</v>
      </c>
      <c r="N75" s="8">
        <f t="shared" si="2"/>
        <v>20</v>
      </c>
      <c r="O75" s="10"/>
      <c r="P75" t="s">
        <v>407</v>
      </c>
    </row>
    <row r="76" spans="1:16" x14ac:dyDescent="0.25">
      <c r="A76" s="5" t="s">
        <v>295</v>
      </c>
      <c r="B76" t="s">
        <v>296</v>
      </c>
      <c r="C76">
        <v>8600</v>
      </c>
      <c r="D76" t="s">
        <v>297</v>
      </c>
      <c r="E76" t="s">
        <v>298</v>
      </c>
      <c r="F76">
        <v>1</v>
      </c>
      <c r="H76">
        <v>1</v>
      </c>
      <c r="N76" s="8">
        <f t="shared" si="2"/>
        <v>0</v>
      </c>
      <c r="O76" s="8"/>
      <c r="P76" t="s">
        <v>411</v>
      </c>
    </row>
    <row r="77" spans="1:16" x14ac:dyDescent="0.25">
      <c r="A77" t="s">
        <v>299</v>
      </c>
      <c r="B77" t="s">
        <v>393</v>
      </c>
      <c r="C77">
        <v>8660</v>
      </c>
      <c r="D77" t="s">
        <v>300</v>
      </c>
      <c r="E77" t="s">
        <v>301</v>
      </c>
      <c r="G77">
        <v>1</v>
      </c>
      <c r="N77" s="8">
        <f t="shared" si="2"/>
        <v>0</v>
      </c>
      <c r="O77" s="8"/>
    </row>
    <row r="78" spans="1:16" x14ac:dyDescent="0.25">
      <c r="A78" s="5" t="s">
        <v>302</v>
      </c>
      <c r="B78" t="s">
        <v>303</v>
      </c>
      <c r="C78">
        <v>7800</v>
      </c>
      <c r="D78" t="s">
        <v>304</v>
      </c>
      <c r="E78" t="s">
        <v>305</v>
      </c>
      <c r="F78">
        <v>1</v>
      </c>
      <c r="I78">
        <v>27</v>
      </c>
      <c r="J78">
        <v>59</v>
      </c>
      <c r="K78">
        <v>50</v>
      </c>
      <c r="L78">
        <v>66</v>
      </c>
      <c r="M78">
        <v>57</v>
      </c>
      <c r="N78" s="8">
        <f t="shared" si="2"/>
        <v>51.8</v>
      </c>
      <c r="O78" s="12"/>
    </row>
    <row r="79" spans="1:16" x14ac:dyDescent="0.25">
      <c r="A79" s="5" t="s">
        <v>306</v>
      </c>
      <c r="B79" t="s">
        <v>307</v>
      </c>
      <c r="C79">
        <v>4200</v>
      </c>
      <c r="D79" t="s">
        <v>308</v>
      </c>
      <c r="E79" t="s">
        <v>309</v>
      </c>
      <c r="F79">
        <v>1</v>
      </c>
      <c r="H79" s="1"/>
      <c r="N79" s="8">
        <f t="shared" si="2"/>
        <v>0</v>
      </c>
      <c r="O79" s="8"/>
      <c r="P79" t="s">
        <v>427</v>
      </c>
    </row>
    <row r="80" spans="1:16" x14ac:dyDescent="0.25">
      <c r="A80" s="5" t="s">
        <v>310</v>
      </c>
      <c r="B80" t="s">
        <v>311</v>
      </c>
      <c r="C80">
        <v>2680</v>
      </c>
      <c r="D80" t="s">
        <v>312</v>
      </c>
      <c r="E80" t="s">
        <v>313</v>
      </c>
      <c r="F80">
        <v>1</v>
      </c>
      <c r="H80" s="1"/>
      <c r="I80">
        <v>50</v>
      </c>
      <c r="J80">
        <v>100</v>
      </c>
      <c r="K80">
        <v>50</v>
      </c>
      <c r="L80">
        <v>75</v>
      </c>
      <c r="M80">
        <v>50</v>
      </c>
      <c r="N80" s="8">
        <f t="shared" si="2"/>
        <v>65</v>
      </c>
      <c r="O80" s="12"/>
      <c r="P80" t="s">
        <v>421</v>
      </c>
    </row>
    <row r="81" spans="1:16" x14ac:dyDescent="0.25">
      <c r="A81" t="s">
        <v>314</v>
      </c>
      <c r="B81" t="s">
        <v>315</v>
      </c>
      <c r="C81">
        <v>4180</v>
      </c>
      <c r="D81" t="s">
        <v>316</v>
      </c>
      <c r="E81" t="s">
        <v>317</v>
      </c>
      <c r="G81">
        <v>1</v>
      </c>
      <c r="H81" s="1"/>
      <c r="N81" s="8">
        <f t="shared" si="2"/>
        <v>0</v>
      </c>
      <c r="O81" s="8"/>
    </row>
    <row r="82" spans="1:16" x14ac:dyDescent="0.25">
      <c r="A82" s="5" t="s">
        <v>318</v>
      </c>
      <c r="B82" s="2" t="s">
        <v>394</v>
      </c>
      <c r="C82">
        <v>4660</v>
      </c>
      <c r="D82" t="s">
        <v>319</v>
      </c>
      <c r="E82" t="s">
        <v>320</v>
      </c>
      <c r="F82">
        <v>1</v>
      </c>
      <c r="I82">
        <v>100</v>
      </c>
      <c r="J82">
        <v>100</v>
      </c>
      <c r="K82">
        <v>50</v>
      </c>
      <c r="L82">
        <v>100</v>
      </c>
      <c r="M82">
        <v>50</v>
      </c>
      <c r="N82" s="8">
        <f t="shared" si="2"/>
        <v>80</v>
      </c>
      <c r="O82" s="13"/>
      <c r="P82" t="s">
        <v>414</v>
      </c>
    </row>
    <row r="83" spans="1:16" x14ac:dyDescent="0.25">
      <c r="A83" s="5" t="s">
        <v>321</v>
      </c>
      <c r="B83" t="s">
        <v>322</v>
      </c>
      <c r="C83">
        <v>7600</v>
      </c>
      <c r="D83" t="s">
        <v>323</v>
      </c>
      <c r="E83" t="s">
        <v>324</v>
      </c>
      <c r="F83">
        <v>1</v>
      </c>
      <c r="I83">
        <v>20</v>
      </c>
      <c r="J83">
        <v>43</v>
      </c>
      <c r="K83">
        <v>43</v>
      </c>
      <c r="L83">
        <v>71</v>
      </c>
      <c r="M83">
        <v>57</v>
      </c>
      <c r="N83" s="8">
        <f t="shared" si="2"/>
        <v>46.8</v>
      </c>
      <c r="O83" s="11"/>
      <c r="P83" s="1" t="s">
        <v>415</v>
      </c>
    </row>
    <row r="84" spans="1:16" x14ac:dyDescent="0.25">
      <c r="A84" s="5" t="s">
        <v>325</v>
      </c>
      <c r="B84" t="s">
        <v>326</v>
      </c>
      <c r="C84">
        <v>5700</v>
      </c>
      <c r="D84" t="s">
        <v>327</v>
      </c>
      <c r="E84" t="s">
        <v>328</v>
      </c>
      <c r="F84">
        <v>1</v>
      </c>
      <c r="I84">
        <v>60</v>
      </c>
      <c r="J84">
        <v>43</v>
      </c>
      <c r="K84">
        <v>27</v>
      </c>
      <c r="L84">
        <v>53</v>
      </c>
      <c r="M84">
        <v>67</v>
      </c>
      <c r="N84" s="8">
        <f t="shared" si="2"/>
        <v>50</v>
      </c>
      <c r="O84" s="11"/>
      <c r="P84" s="1" t="s">
        <v>432</v>
      </c>
    </row>
    <row r="85" spans="1:16" x14ac:dyDescent="0.25">
      <c r="A85" s="5" t="s">
        <v>329</v>
      </c>
      <c r="B85" t="s">
        <v>330</v>
      </c>
      <c r="C85">
        <v>8410</v>
      </c>
      <c r="D85" t="s">
        <v>331</v>
      </c>
      <c r="E85" t="s">
        <v>332</v>
      </c>
      <c r="F85">
        <v>1</v>
      </c>
      <c r="I85">
        <v>64</v>
      </c>
      <c r="J85">
        <v>73</v>
      </c>
      <c r="K85">
        <v>68</v>
      </c>
      <c r="L85">
        <v>91</v>
      </c>
      <c r="M85">
        <v>14</v>
      </c>
      <c r="N85" s="8">
        <f t="shared" si="2"/>
        <v>62</v>
      </c>
      <c r="O85" s="12"/>
      <c r="P85" s="1"/>
    </row>
    <row r="86" spans="1:16" x14ac:dyDescent="0.25">
      <c r="A86" t="s">
        <v>333</v>
      </c>
      <c r="B86" t="s">
        <v>334</v>
      </c>
      <c r="C86">
        <v>6400</v>
      </c>
      <c r="D86" t="s">
        <v>335</v>
      </c>
      <c r="E86" t="s">
        <v>336</v>
      </c>
      <c r="G86">
        <v>1</v>
      </c>
      <c r="N86" s="8">
        <f t="shared" si="2"/>
        <v>0</v>
      </c>
      <c r="O86" s="8"/>
      <c r="P86" s="1"/>
    </row>
    <row r="87" spans="1:16" x14ac:dyDescent="0.25">
      <c r="A87" s="5" t="s">
        <v>337</v>
      </c>
      <c r="B87" t="s">
        <v>338</v>
      </c>
      <c r="C87">
        <v>7700</v>
      </c>
      <c r="D87" t="s">
        <v>339</v>
      </c>
      <c r="E87" t="s">
        <v>340</v>
      </c>
      <c r="F87">
        <v>1</v>
      </c>
      <c r="I87">
        <v>38</v>
      </c>
      <c r="J87">
        <v>85</v>
      </c>
      <c r="K87">
        <v>38</v>
      </c>
      <c r="L87">
        <v>85</v>
      </c>
      <c r="M87">
        <v>54</v>
      </c>
      <c r="N87" s="8">
        <f t="shared" si="2"/>
        <v>60</v>
      </c>
      <c r="O87" s="12"/>
    </row>
    <row r="88" spans="1:16" x14ac:dyDescent="0.25">
      <c r="A88" t="s">
        <v>341</v>
      </c>
      <c r="B88" t="s">
        <v>342</v>
      </c>
      <c r="C88">
        <v>6270</v>
      </c>
      <c r="D88" t="s">
        <v>343</v>
      </c>
      <c r="E88" t="s">
        <v>344</v>
      </c>
      <c r="G88">
        <v>1</v>
      </c>
      <c r="N88" s="8">
        <f t="shared" si="2"/>
        <v>0</v>
      </c>
      <c r="O88" s="8"/>
    </row>
    <row r="89" spans="1:16" x14ac:dyDescent="0.25">
      <c r="A89" s="5" t="s">
        <v>345</v>
      </c>
      <c r="B89" t="s">
        <v>346</v>
      </c>
      <c r="C89">
        <v>2770</v>
      </c>
      <c r="D89" t="s">
        <v>347</v>
      </c>
      <c r="E89" t="s">
        <v>348</v>
      </c>
      <c r="F89">
        <v>1</v>
      </c>
      <c r="I89">
        <v>0</v>
      </c>
      <c r="J89">
        <v>89</v>
      </c>
      <c r="K89">
        <v>22</v>
      </c>
      <c r="L89">
        <v>100</v>
      </c>
      <c r="M89">
        <v>0</v>
      </c>
      <c r="N89" s="8">
        <f t="shared" si="2"/>
        <v>42.2</v>
      </c>
      <c r="O89" s="11"/>
      <c r="P89" t="s">
        <v>412</v>
      </c>
    </row>
    <row r="90" spans="1:16" x14ac:dyDescent="0.25">
      <c r="A90" s="5" t="s">
        <v>349</v>
      </c>
      <c r="B90" t="s">
        <v>350</v>
      </c>
      <c r="C90">
        <v>2665</v>
      </c>
      <c r="D90" t="s">
        <v>351</v>
      </c>
      <c r="E90" t="s">
        <v>352</v>
      </c>
      <c r="F90">
        <v>1</v>
      </c>
      <c r="I90">
        <v>100</v>
      </c>
      <c r="K90">
        <v>100</v>
      </c>
      <c r="L90">
        <v>66.599999999999994</v>
      </c>
      <c r="M90">
        <v>50</v>
      </c>
      <c r="N90" s="8">
        <f t="shared" si="2"/>
        <v>63.320000000000007</v>
      </c>
      <c r="O90" s="12"/>
      <c r="P90" t="s">
        <v>404</v>
      </c>
    </row>
    <row r="91" spans="1:16" x14ac:dyDescent="0.25">
      <c r="A91" s="5" t="s">
        <v>353</v>
      </c>
      <c r="B91" t="s">
        <v>354</v>
      </c>
      <c r="C91">
        <v>6800</v>
      </c>
      <c r="D91" t="s">
        <v>355</v>
      </c>
      <c r="E91" t="s">
        <v>356</v>
      </c>
      <c r="F91">
        <v>1</v>
      </c>
      <c r="I91">
        <v>40</v>
      </c>
      <c r="J91">
        <v>65</v>
      </c>
      <c r="K91">
        <v>50</v>
      </c>
      <c r="L91">
        <v>75</v>
      </c>
      <c r="M91">
        <v>50</v>
      </c>
      <c r="N91" s="8">
        <f t="shared" si="2"/>
        <v>56</v>
      </c>
      <c r="O91" s="12"/>
    </row>
    <row r="92" spans="1:16" x14ac:dyDescent="0.25">
      <c r="A92" t="s">
        <v>357</v>
      </c>
      <c r="B92" t="s">
        <v>358</v>
      </c>
      <c r="C92">
        <v>6600</v>
      </c>
      <c r="D92" t="s">
        <v>359</v>
      </c>
      <c r="E92" t="s">
        <v>360</v>
      </c>
      <c r="G92">
        <v>1</v>
      </c>
      <c r="N92" s="8">
        <f t="shared" si="2"/>
        <v>0</v>
      </c>
      <c r="O92" s="8"/>
    </row>
    <row r="93" spans="1:16" x14ac:dyDescent="0.25">
      <c r="A93" s="5" t="s">
        <v>361</v>
      </c>
      <c r="B93" t="s">
        <v>362</v>
      </c>
      <c r="C93">
        <v>7100</v>
      </c>
      <c r="D93" t="s">
        <v>363</v>
      </c>
      <c r="E93" t="s">
        <v>364</v>
      </c>
      <c r="F93">
        <v>1</v>
      </c>
      <c r="H93">
        <v>1</v>
      </c>
      <c r="N93" s="8">
        <f t="shared" si="2"/>
        <v>0</v>
      </c>
      <c r="O93" s="8"/>
      <c r="P93" t="s">
        <v>409</v>
      </c>
    </row>
    <row r="94" spans="1:16" x14ac:dyDescent="0.25">
      <c r="A94" t="s">
        <v>365</v>
      </c>
      <c r="B94" t="s">
        <v>366</v>
      </c>
      <c r="C94">
        <v>9600</v>
      </c>
      <c r="D94" t="s">
        <v>367</v>
      </c>
      <c r="E94" t="s">
        <v>368</v>
      </c>
      <c r="G94">
        <v>1</v>
      </c>
      <c r="N94" s="8">
        <f t="shared" si="2"/>
        <v>0</v>
      </c>
      <c r="O94" s="8"/>
    </row>
    <row r="95" spans="1:16" x14ac:dyDescent="0.25">
      <c r="A95" s="5" t="s">
        <v>369</v>
      </c>
      <c r="B95" t="s">
        <v>370</v>
      </c>
      <c r="C95">
        <v>8800</v>
      </c>
      <c r="D95" t="s">
        <v>371</v>
      </c>
      <c r="E95" t="s">
        <v>372</v>
      </c>
      <c r="F95">
        <v>1</v>
      </c>
      <c r="I95">
        <v>25</v>
      </c>
      <c r="J95">
        <v>58</v>
      </c>
      <c r="K95">
        <v>63</v>
      </c>
      <c r="L95">
        <v>75</v>
      </c>
      <c r="M95">
        <v>54</v>
      </c>
      <c r="N95" s="8">
        <f t="shared" si="2"/>
        <v>55</v>
      </c>
      <c r="O95" s="12"/>
      <c r="P95" t="s">
        <v>430</v>
      </c>
    </row>
    <row r="96" spans="1:16" x14ac:dyDescent="0.25">
      <c r="A96" s="5" t="s">
        <v>373</v>
      </c>
      <c r="B96" t="s">
        <v>374</v>
      </c>
      <c r="C96">
        <v>4760</v>
      </c>
      <c r="D96" t="s">
        <v>375</v>
      </c>
      <c r="E96" t="s">
        <v>376</v>
      </c>
      <c r="F96">
        <v>1</v>
      </c>
      <c r="I96">
        <v>38</v>
      </c>
      <c r="J96">
        <v>69</v>
      </c>
      <c r="K96">
        <v>62</v>
      </c>
      <c r="L96">
        <v>62</v>
      </c>
      <c r="M96">
        <v>54</v>
      </c>
      <c r="N96" s="8">
        <f t="shared" si="2"/>
        <v>57</v>
      </c>
      <c r="O96" s="12"/>
    </row>
    <row r="97" spans="1:15" x14ac:dyDescent="0.25">
      <c r="A97" t="s">
        <v>377</v>
      </c>
      <c r="B97" t="s">
        <v>378</v>
      </c>
      <c r="C97">
        <v>5970</v>
      </c>
      <c r="D97" t="s">
        <v>379</v>
      </c>
      <c r="E97" t="s">
        <v>380</v>
      </c>
      <c r="G97">
        <v>1</v>
      </c>
      <c r="N97" s="8">
        <f t="shared" si="2"/>
        <v>0</v>
      </c>
      <c r="O97" s="8"/>
    </row>
    <row r="98" spans="1:15" x14ac:dyDescent="0.25">
      <c r="A98" s="5" t="s">
        <v>381</v>
      </c>
      <c r="B98" t="s">
        <v>382</v>
      </c>
      <c r="C98">
        <v>6200</v>
      </c>
      <c r="D98" t="s">
        <v>383</v>
      </c>
      <c r="E98" t="s">
        <v>384</v>
      </c>
      <c r="F98">
        <v>1</v>
      </c>
      <c r="H98">
        <v>1</v>
      </c>
      <c r="N98" s="8">
        <f t="shared" si="2"/>
        <v>0</v>
      </c>
      <c r="O98" s="8"/>
    </row>
    <row r="99" spans="1:15" x14ac:dyDescent="0.25">
      <c r="A99" s="5" t="s">
        <v>385</v>
      </c>
      <c r="B99" t="s">
        <v>386</v>
      </c>
      <c r="C99">
        <v>9000</v>
      </c>
      <c r="D99" t="s">
        <v>387</v>
      </c>
      <c r="E99" t="s">
        <v>388</v>
      </c>
      <c r="F99">
        <v>1</v>
      </c>
      <c r="I99">
        <v>24</v>
      </c>
      <c r="J99">
        <v>25</v>
      </c>
      <c r="K99">
        <v>15</v>
      </c>
      <c r="L99">
        <v>29</v>
      </c>
      <c r="M99">
        <v>45</v>
      </c>
      <c r="N99" s="8">
        <f t="shared" ref="N99:N130" si="3">SUM(I99:M99)/5</f>
        <v>27.6</v>
      </c>
      <c r="O99" s="11"/>
    </row>
    <row r="100" spans="1:15" x14ac:dyDescent="0.25">
      <c r="A100" s="5" t="s">
        <v>389</v>
      </c>
      <c r="B100" t="s">
        <v>390</v>
      </c>
      <c r="C100">
        <v>8000</v>
      </c>
      <c r="D100" t="s">
        <v>391</v>
      </c>
      <c r="E100" t="s">
        <v>392</v>
      </c>
      <c r="F100">
        <v>1</v>
      </c>
      <c r="H100">
        <v>1</v>
      </c>
      <c r="N100" s="8">
        <f t="shared" si="3"/>
        <v>0</v>
      </c>
      <c r="O100" s="8"/>
    </row>
    <row r="101" spans="1:15" x14ac:dyDescent="0.25">
      <c r="N101" s="8">
        <f t="shared" si="3"/>
        <v>0</v>
      </c>
      <c r="O101" s="8"/>
    </row>
    <row r="102" spans="1:15" x14ac:dyDescent="0.25">
      <c r="A102" s="6" t="s">
        <v>416</v>
      </c>
      <c r="B102" s="6"/>
      <c r="C102" s="6"/>
      <c r="D102" s="6"/>
      <c r="E102" s="6"/>
      <c r="F102" s="6">
        <f>SUM(F3:F101)</f>
        <v>55</v>
      </c>
      <c r="G102" s="6">
        <f>SUM(G3:G100)</f>
        <v>43</v>
      </c>
      <c r="H102" s="6">
        <f>SUM(H3:H100)</f>
        <v>9</v>
      </c>
      <c r="I102" s="6">
        <f>SUM(I2:I100)</f>
        <v>2402</v>
      </c>
      <c r="J102" s="6">
        <f>SUM(J2:J100)</f>
        <v>2760</v>
      </c>
      <c r="K102" s="6">
        <f>SUM(K2:K100)</f>
        <v>2131</v>
      </c>
      <c r="L102" s="6">
        <f>SUM(L2:L100)</f>
        <v>3136.6</v>
      </c>
      <c r="M102" s="6">
        <f>SUM(M2:M100)</f>
        <v>2079</v>
      </c>
      <c r="N102" s="9">
        <f t="shared" si="3"/>
        <v>2501.7200000000003</v>
      </c>
      <c r="O102" s="9"/>
    </row>
    <row r="103" spans="1:15" x14ac:dyDescent="0.25">
      <c r="A103" s="6" t="s">
        <v>417</v>
      </c>
      <c r="B103" s="6"/>
      <c r="C103" s="6"/>
      <c r="D103" s="6"/>
      <c r="E103" s="6"/>
      <c r="F103" s="6">
        <v>56.7</v>
      </c>
      <c r="G103" s="6">
        <v>44.3</v>
      </c>
      <c r="H103" s="6">
        <v>9.3000000000000007</v>
      </c>
      <c r="I103" s="7">
        <v>43.67</v>
      </c>
      <c r="J103" s="7">
        <v>50.1</v>
      </c>
      <c r="K103" s="7">
        <f>AVERAGE(K3:K100)</f>
        <v>47.355555555555554</v>
      </c>
      <c r="L103" s="7">
        <v>38.700000000000003</v>
      </c>
      <c r="M103" s="7">
        <v>37.799999999999997</v>
      </c>
      <c r="N103" s="9">
        <v>45.25</v>
      </c>
      <c r="O103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22" sqref="F22"/>
    </sheetView>
  </sheetViews>
  <sheetFormatPr defaultRowHeight="15" x14ac:dyDescent="0.25"/>
  <sheetData>
    <row r="1" spans="1:9" ht="75" x14ac:dyDescent="0.25">
      <c r="B1" s="3" t="s">
        <v>419</v>
      </c>
      <c r="C1" s="3" t="s">
        <v>396</v>
      </c>
      <c r="D1" s="4" t="s">
        <v>397</v>
      </c>
      <c r="E1" s="4" t="s">
        <v>434</v>
      </c>
      <c r="F1" s="4" t="s">
        <v>399</v>
      </c>
      <c r="G1" s="4" t="s">
        <v>435</v>
      </c>
      <c r="H1" s="4" t="s">
        <v>436</v>
      </c>
      <c r="I1" s="4" t="s">
        <v>437</v>
      </c>
    </row>
    <row r="2" spans="1:9" x14ac:dyDescent="0.25">
      <c r="A2" t="s">
        <v>438</v>
      </c>
      <c r="B2" s="6">
        <v>55</v>
      </c>
      <c r="C2" s="6">
        <v>43</v>
      </c>
      <c r="D2" s="6">
        <v>9</v>
      </c>
      <c r="E2" s="6"/>
      <c r="F2" s="6"/>
      <c r="G2" s="6"/>
      <c r="H2" s="6"/>
      <c r="I2" s="6"/>
    </row>
    <row r="3" spans="1:9" x14ac:dyDescent="0.25">
      <c r="A3" t="s">
        <v>439</v>
      </c>
      <c r="B3" s="6">
        <v>56.7</v>
      </c>
      <c r="C3" s="6">
        <v>44.3</v>
      </c>
      <c r="D3" s="6">
        <v>9.3000000000000007</v>
      </c>
      <c r="E3" s="7">
        <v>43.67</v>
      </c>
      <c r="F3" s="7">
        <v>50.1</v>
      </c>
      <c r="G3" s="7">
        <v>47.355555555555554</v>
      </c>
      <c r="H3" s="7">
        <v>38.700000000000003</v>
      </c>
      <c r="I3" s="7">
        <v>37.799999999999997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Kommuner</vt:lpstr>
      <vt:lpstr>Sammenfatning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Franciska Vinde Dirchsen</dc:creator>
  <cp:lastModifiedBy>Magnus Jensing Hune</cp:lastModifiedBy>
  <dcterms:created xsi:type="dcterms:W3CDTF">2017-10-24T11:45:34Z</dcterms:created>
  <dcterms:modified xsi:type="dcterms:W3CDTF">2019-08-06T11:33:57Z</dcterms:modified>
</cp:coreProperties>
</file>